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autoCompressPictures="0"/>
  <mc:AlternateContent xmlns:mc="http://schemas.openxmlformats.org/markup-compatibility/2006">
    <mc:Choice Requires="x15">
      <x15ac:absPath xmlns:x15ac="http://schemas.microsoft.com/office/spreadsheetml/2010/11/ac" url="C:\Users\hpinet\Desktop\Academic Advising\Academic Advising Handout 2025-26\"/>
    </mc:Choice>
  </mc:AlternateContent>
  <xr:revisionPtr revIDLastSave="0" documentId="8_{96781482-0B69-4DA7-BFF9-1D2E0C923F08}" xr6:coauthVersionLast="47" xr6:coauthVersionMax="47" xr10:uidLastSave="{00000000-0000-0000-0000-000000000000}"/>
  <workbookProtection workbookAlgorithmName="SHA-512" workbookHashValue="nSZNB5birhU05wMl8O3Jq/SfvOhOFGWcS/u7nwtxbPzqp6hoIPckAjYoOo4otR/t4MFItOd0BZUgc99wcihvZQ==" workbookSaltValue="zGOht2rZVIOb4OCucOkDYA==" workbookSpinCount="100000" lockStructure="1"/>
  <bookViews>
    <workbookView xWindow="-110" yWindow="-110" windowWidth="19420" windowHeight="10420" tabRatio="737" xr2:uid="{00000000-000D-0000-FFFF-FFFF00000000}"/>
  </bookViews>
  <sheets>
    <sheet name="MAJOR" sheetId="9" r:id="rId1"/>
    <sheet name="HONOURS" sheetId="8" r:id="rId2"/>
    <sheet name="KCEP" sheetId="10" r:id="rId3"/>
    <sheet name="HONOURS in KCEP" sheetId="12" r:id="rId4"/>
    <sheet name="ATHLETIC THERAPY" sheetId="1" r:id="rId5"/>
    <sheet name="HONOURS in AT" sheetId="11" r:id="rId6"/>
  </sheets>
  <definedNames>
    <definedName name="_xlnm.Print_Area" localSheetId="4">'ATHLETIC THERAPY'!$A$12:$I$30</definedName>
    <definedName name="_xlnm.Print_Area" localSheetId="1">HONOURS!$A$12:$I$32</definedName>
    <definedName name="_xlnm.Print_Area" localSheetId="5">'HONOURS in AT'!$A$12:$I$32</definedName>
    <definedName name="_xlnm.Print_Area" localSheetId="3">'HONOURS in KCEP'!$A$12:$I$33</definedName>
    <definedName name="_xlnm.Print_Area" localSheetId="2">KCEP!$A$12:$I$30</definedName>
    <definedName name="_xlnm.Print_Area" localSheetId="0">MAJOR!$A$12:$I$32</definedName>
    <definedName name="range" localSheetId="2">KCEP!$L$34:$M$46</definedName>
    <definedName name="range">'ATHLETIC THERAPY'!$L$34:$M$46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5" i="9" l="1"/>
  <c r="D24" i="12"/>
  <c r="E24" i="12"/>
  <c r="D25" i="12"/>
  <c r="E25" i="12"/>
  <c r="D26" i="12"/>
  <c r="E26" i="12"/>
  <c r="D27" i="12"/>
  <c r="E27" i="12"/>
  <c r="D28" i="12"/>
  <c r="E28" i="12"/>
  <c r="D29" i="12"/>
  <c r="E29" i="12"/>
  <c r="F29" i="12" s="1"/>
  <c r="D30" i="12"/>
  <c r="E30" i="12"/>
  <c r="D31" i="12"/>
  <c r="E31" i="12"/>
  <c r="E32" i="12"/>
  <c r="F32" i="12" s="1"/>
  <c r="E33" i="12"/>
  <c r="F33" i="12" s="1"/>
  <c r="D23" i="11"/>
  <c r="E23" i="11"/>
  <c r="F23" i="11" s="1"/>
  <c r="D24" i="11"/>
  <c r="E24" i="11"/>
  <c r="D25" i="11"/>
  <c r="E25" i="11"/>
  <c r="D26" i="11"/>
  <c r="E26" i="11"/>
  <c r="D27" i="11"/>
  <c r="E27" i="11"/>
  <c r="F27" i="11" s="1"/>
  <c r="D28" i="11"/>
  <c r="E28" i="11"/>
  <c r="D29" i="11"/>
  <c r="E29" i="11"/>
  <c r="D30" i="11"/>
  <c r="E30" i="11"/>
  <c r="E31" i="11"/>
  <c r="F31" i="11" s="1"/>
  <c r="E32" i="11"/>
  <c r="F32" i="11" s="1"/>
  <c r="D23" i="10"/>
  <c r="E23" i="10"/>
  <c r="D24" i="10"/>
  <c r="E24" i="10"/>
  <c r="D25" i="10"/>
  <c r="E25" i="10"/>
  <c r="D26" i="10"/>
  <c r="E26" i="10"/>
  <c r="F26" i="10" s="1"/>
  <c r="D27" i="10"/>
  <c r="E27" i="10"/>
  <c r="D28" i="10"/>
  <c r="E28" i="10"/>
  <c r="D29" i="10"/>
  <c r="E29" i="10"/>
  <c r="D30" i="10"/>
  <c r="E30" i="10"/>
  <c r="F30" i="10" s="1"/>
  <c r="E30" i="1"/>
  <c r="E29" i="1"/>
  <c r="E28" i="1"/>
  <c r="E27" i="1"/>
  <c r="F27" i="1" s="1"/>
  <c r="E26" i="1"/>
  <c r="E25" i="1"/>
  <c r="E24" i="1"/>
  <c r="E23" i="1"/>
  <c r="D30" i="1"/>
  <c r="D29" i="1"/>
  <c r="D28" i="1"/>
  <c r="D27" i="1"/>
  <c r="D26" i="1"/>
  <c r="D25" i="1"/>
  <c r="D24" i="1"/>
  <c r="D23" i="1"/>
  <c r="D23" i="8"/>
  <c r="E23" i="8"/>
  <c r="D24" i="8"/>
  <c r="E24" i="8"/>
  <c r="D25" i="8"/>
  <c r="E25" i="8"/>
  <c r="F25" i="8" s="1"/>
  <c r="D26" i="8"/>
  <c r="E26" i="8"/>
  <c r="D27" i="8"/>
  <c r="E27" i="8"/>
  <c r="D28" i="8"/>
  <c r="E28" i="8"/>
  <c r="D29" i="8"/>
  <c r="E29" i="8"/>
  <c r="D30" i="8"/>
  <c r="E30" i="8"/>
  <c r="E32" i="8"/>
  <c r="F32" i="8" s="1"/>
  <c r="E31" i="8"/>
  <c r="F31" i="8" s="1"/>
  <c r="D30" i="9"/>
  <c r="D29" i="9"/>
  <c r="D28" i="9"/>
  <c r="D27" i="9"/>
  <c r="D26" i="9"/>
  <c r="D24" i="9"/>
  <c r="D23" i="9"/>
  <c r="E32" i="9"/>
  <c r="F32" i="9" s="1"/>
  <c r="E31" i="9"/>
  <c r="F31" i="9" s="1"/>
  <c r="E30" i="9"/>
  <c r="F30" i="9" s="1"/>
  <c r="E29" i="9"/>
  <c r="E28" i="9"/>
  <c r="E27" i="9"/>
  <c r="E26" i="9"/>
  <c r="F26" i="9" s="1"/>
  <c r="E25" i="9"/>
  <c r="E24" i="9"/>
  <c r="E23" i="9"/>
  <c r="F27" i="9" l="1"/>
  <c r="F29" i="9"/>
  <c r="F29" i="8"/>
  <c r="F30" i="8"/>
  <c r="F24" i="1"/>
  <c r="F25" i="1"/>
  <c r="F26" i="12"/>
  <c r="F31" i="12"/>
  <c r="F30" i="12"/>
  <c r="F27" i="12"/>
  <c r="F25" i="12"/>
  <c r="F24" i="10"/>
  <c r="F27" i="10"/>
  <c r="F29" i="10"/>
  <c r="F28" i="10"/>
  <c r="F25" i="10"/>
  <c r="F28" i="11"/>
  <c r="F30" i="11"/>
  <c r="F24" i="11"/>
  <c r="F26" i="11"/>
  <c r="F29" i="11"/>
  <c r="F25" i="11"/>
  <c r="I31" i="11"/>
  <c r="F26" i="1"/>
  <c r="F28" i="1"/>
  <c r="F29" i="1"/>
  <c r="F30" i="1"/>
  <c r="I29" i="1"/>
  <c r="F26" i="8"/>
  <c r="F27" i="8"/>
  <c r="F28" i="8"/>
  <c r="F24" i="8"/>
  <c r="I31" i="8"/>
  <c r="F24" i="9"/>
  <c r="F28" i="9"/>
  <c r="F25" i="9"/>
  <c r="F23" i="10"/>
  <c r="F23" i="8"/>
  <c r="F23" i="9"/>
  <c r="I31" i="9"/>
  <c r="F23" i="1"/>
  <c r="F24" i="12"/>
  <c r="I32" i="12"/>
  <c r="I29" i="10"/>
  <c r="F28" i="12"/>
  <c r="I28" i="10" l="1"/>
  <c r="I30" i="10" s="1"/>
  <c r="I30" i="11"/>
  <c r="I32" i="11" s="1"/>
  <c r="I28" i="1"/>
  <c r="I30" i="1" s="1"/>
  <c r="I30" i="8"/>
  <c r="I32" i="8" s="1"/>
  <c r="I30" i="9"/>
  <c r="I32" i="9" s="1"/>
  <c r="I31" i="12"/>
  <c r="I33" i="12" s="1"/>
</calcChain>
</file>

<file path=xl/sharedStrings.xml><?xml version="1.0" encoding="utf-8"?>
<sst xmlns="http://schemas.openxmlformats.org/spreadsheetml/2006/main" count="331" uniqueCount="63">
  <si>
    <t>TCA =</t>
    <phoneticPr fontId="2" type="noConversion"/>
  </si>
  <si>
    <t>TWGP =</t>
    <phoneticPr fontId="2" type="noConversion"/>
  </si>
  <si>
    <t>GPA =</t>
    <phoneticPr fontId="2" type="noConversion"/>
  </si>
  <si>
    <t>GPA =</t>
    <phoneticPr fontId="2" type="noConversion"/>
  </si>
  <si>
    <t>TWGP / TCA</t>
    <phoneticPr fontId="2" type="noConversion"/>
  </si>
  <si>
    <t xml:space="preserve">ID Number: </t>
  </si>
  <si>
    <t>E-Mail:</t>
  </si>
  <si>
    <t>Abbreviations: GPA = Grade Point Average; TCA = Total Credits Attempted; TWGP = Total Weighted Grade Points.</t>
    <phoneticPr fontId="2" type="noConversion"/>
  </si>
  <si>
    <t>GRADE POINTS</t>
    <phoneticPr fontId="2" type="noConversion"/>
  </si>
  <si>
    <t>COURSE #</t>
    <phoneticPr fontId="2" type="noConversion"/>
  </si>
  <si>
    <t>PREFIX</t>
    <phoneticPr fontId="2" type="noConversion"/>
  </si>
  <si>
    <t>COURSE</t>
    <phoneticPr fontId="2" type="noConversion"/>
  </si>
  <si>
    <t>GRADE</t>
    <phoneticPr fontId="2" type="noConversion"/>
  </si>
  <si>
    <t>LETTER</t>
    <phoneticPr fontId="2" type="noConversion"/>
  </si>
  <si>
    <t>VALUE</t>
    <phoneticPr fontId="2" type="noConversion"/>
  </si>
  <si>
    <t>CREDIT</t>
    <phoneticPr fontId="2" type="noConversion"/>
  </si>
  <si>
    <t>POINTS</t>
    <phoneticPr fontId="2" type="noConversion"/>
  </si>
  <si>
    <t>GRADE</t>
    <phoneticPr fontId="2" type="noConversion"/>
  </si>
  <si>
    <t>WEIGHTED</t>
    <phoneticPr fontId="2" type="noConversion"/>
  </si>
  <si>
    <t>A+</t>
  </si>
  <si>
    <t>A</t>
  </si>
  <si>
    <t>A-</t>
  </si>
  <si>
    <t>B+</t>
  </si>
  <si>
    <t>B</t>
  </si>
  <si>
    <t>COURSE</t>
    <phoneticPr fontId="2" type="noConversion"/>
  </si>
  <si>
    <t>Abbreviations: GPA = Grade Point Average; TCA = Total Credits Attempted; TWGP = Total Weighted Grade Points.</t>
    <phoneticPr fontId="2" type="noConversion"/>
  </si>
  <si>
    <t>B-</t>
  </si>
  <si>
    <t>C+</t>
  </si>
  <si>
    <t>C</t>
  </si>
  <si>
    <t>C-</t>
  </si>
  <si>
    <t>D+</t>
  </si>
  <si>
    <t>D</t>
  </si>
  <si>
    <t>D-</t>
  </si>
  <si>
    <t>F</t>
  </si>
  <si>
    <t>R</t>
  </si>
  <si>
    <t>NR</t>
  </si>
  <si>
    <t>Full Name:</t>
    <phoneticPr fontId="2" type="noConversion"/>
  </si>
  <si>
    <t>Current Program: Major</t>
    <phoneticPr fontId="2" type="noConversion"/>
  </si>
  <si>
    <t>5) Once you have typed in your letter grades, your GPA calculation will appear in the yellow section of the box on your bottom right.</t>
  </si>
  <si>
    <t>Requirements: Complete CATA 262, CATA 263, EXCI 252, EXCI 253, EXCI 254, EXCI 258, EXCI 259, and KCEP 210, and achieve an Assessment GPA of at least 2.00. Should complete 2 elective courses.</t>
  </si>
  <si>
    <t>CATA</t>
  </si>
  <si>
    <t>EXCI</t>
    <phoneticPr fontId="2" type="noConversion"/>
  </si>
  <si>
    <t>EXCI</t>
  </si>
  <si>
    <t>KCEP</t>
  </si>
  <si>
    <t>and all electives. An Assessment GPA of at least 3.30 for all program and elective courses. In addition, all grades must be C or higher.</t>
  </si>
  <si>
    <t xml:space="preserve">Requirements: A Cumulative GPA of at least 3.30 for all courses taken, which includes CATA 262, CATA 263, EXCI 252, EXCI 253, EXCI 254, EXCI 258, EXCI 259, KCEP 210, </t>
  </si>
  <si>
    <t>Objective: Transfer to the Athletic Therapy program.</t>
  </si>
  <si>
    <t>Objective: Transfer to the Kinesiology &amp; Clinical Exercise Physiology (KCEP) program.</t>
  </si>
  <si>
    <t xml:space="preserve">Requirements: Cumulative GPA equal to at least 3.00 for CATA 262, CATA 263, EXCI 252, EXCI 253, EXCI 254, EXCI 258, EXCI 259, and KCEP 210. </t>
  </si>
  <si>
    <t>Objective: Transfer to the Honours in Athletic Therapy (AT) program.</t>
  </si>
  <si>
    <t>Objective: Transfer to the Honours in Kinesiology &amp; Clinical exercise Physiology (KCEP) program.</t>
  </si>
  <si>
    <t>HEALTH, KINESIOLOGY, &amp; APPLIED PHYSIOLOGY GPA CALCULATOR FOR INTERNAL TRANSFERS</t>
  </si>
  <si>
    <t>Semester Admitted to HKAP:</t>
  </si>
  <si>
    <t>Requirements: A Cumulative GPA of at least 3.30 for all courses taken, which includes CATA 262, CATA 263, EXCI 252, EXCI 253, EXCI 254, EXCI 258, EXCI 259, KCEP 210, and all electives. An Assessment GPA of at least 3.30 for all program and elective courses. In addition, all grades must be C or higher.</t>
  </si>
  <si>
    <t xml:space="preserve">Requirements: A Cumulative GPA of at least 3.30 for all courses taken, which includes CATA 262, CATA 263, EXCI 252, EXCI 253, EXCI 254, EXCI 258, EXCI 259, KCEP 210, and all electives. An Assessment GPA of at least 3.30 for all program and elective courses. In addition, all grades must be C or higher.      </t>
  </si>
  <si>
    <t>INSTRUCTIONS</t>
  </si>
  <si>
    <t>2) Enter your full name (Last name, First name), ID number, and E-mail address in the appropriate blue-coloured sections below.</t>
  </si>
  <si>
    <t>4) In the blue-coloured sections of the table below,  type in, but do not cut and paste, the required information such as letter grades, course prefixes and numbers, and credit values. Also, if you do not have a grade for a given course leave the cell blank.</t>
  </si>
  <si>
    <t>3) Enter the semester you were admitted to HKAP in the appropriate blue-coloured section below (e.g., Winter 2023, Fall 2023, or Winter 2024).</t>
  </si>
  <si>
    <r>
      <t xml:space="preserve">1) </t>
    </r>
    <r>
      <rPr>
        <b/>
        <sz val="12"/>
        <color rgb="FFFF0000"/>
        <rFont val="Arial"/>
        <family val="2"/>
      </rPr>
      <t>Select the EXCEL spreadsheet corresponding to the program you intend to stay in or transfer to</t>
    </r>
    <r>
      <rPr>
        <b/>
        <sz val="12"/>
        <color indexed="8"/>
        <rFont val="Arial"/>
        <family val="2"/>
      </rPr>
      <t xml:space="preserve"> (see Tabs below): Major, Honours, Athletic Therapy (AT), Honours in AT, Kinesiology and Clinical Exercise Physiology (KCEP), or Honours in KCEP.</t>
    </r>
  </si>
  <si>
    <t>6) Save your GPA calculation as an EXCEL file with a filename that includes your Last name, First name, GPA, Cal, and the date (e.g., DurantJohnGPACal2025).</t>
  </si>
  <si>
    <r>
      <rPr>
        <b/>
        <sz val="12"/>
        <color rgb="FFFF0000"/>
        <rFont val="Arial"/>
        <family val="2"/>
      </rPr>
      <t>Objective</t>
    </r>
    <r>
      <rPr>
        <b/>
        <sz val="12"/>
        <color indexed="8"/>
        <rFont val="Arial"/>
        <family val="2"/>
      </rPr>
      <t xml:space="preserve">: </t>
    </r>
    <r>
      <rPr>
        <b/>
        <sz val="12"/>
        <color rgb="FFFF0000"/>
        <rFont val="Arial"/>
        <family val="2"/>
      </rPr>
      <t>Transfer to the Honours program.</t>
    </r>
  </si>
  <si>
    <t>Objective: Remain in the Major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</si>
</sst>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indexed="8"/>
      <name val="Arial"/>
      <family val="2"/>
    </font>
    <font>
      <b/>
      <sz val="12"/>
      <color indexed="8"/>
      <name val="Arial"/>
      <family val="2"/>
    </font>
    <font>
      <sz val="8"/>
      <name val="Verdana"/>
    </font>
    <font>
      <sz val="14"/>
      <name val="Arial"/>
      <family val="2"/>
    </font>
    <font>
      <sz val="12"/>
      <color indexed="8"/>
      <name val="Arial"/>
      <family val="2"/>
    </font>
    <font>
      <b/>
      <sz val="12"/>
      <name val="Arial"/>
    </font>
    <font>
      <sz val="12"/>
      <name val="Arial"/>
    </font>
    <font>
      <sz val="12"/>
      <name val="Arial"/>
    </font>
    <font>
      <b/>
      <sz val="14"/>
      <color indexed="8"/>
      <name val="Arial"/>
      <family val="2"/>
    </font>
    <font>
      <u/>
      <sz val="12"/>
      <color theme="10"/>
      <name val="Arial"/>
      <family val="2"/>
    </font>
    <font>
      <u/>
      <sz val="12"/>
      <color theme="11"/>
      <name val="Arial"/>
      <family val="2"/>
    </font>
    <font>
      <b/>
      <sz val="12"/>
      <color rgb="FF000000"/>
      <name val="Arial"/>
      <family val="2"/>
    </font>
    <font>
      <b/>
      <sz val="14"/>
      <color rgb="FF000000"/>
      <name val="Arial"/>
      <family val="2"/>
    </font>
    <font>
      <b/>
      <sz val="12"/>
      <color rgb="FFFF0000"/>
      <name val="Arial"/>
      <family val="2"/>
    </font>
    <font>
      <sz val="12"/>
      <name val="Arial"/>
      <family val="2"/>
    </font>
  </fonts>
  <fills count="7">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theme="0" tint="-0.14999847407452621"/>
        <bgColor indexed="64"/>
      </patternFill>
    </fill>
    <fill>
      <patternFill patternType="solid">
        <fgColor theme="3" tint="0.59999389629810485"/>
        <bgColor indexed="24"/>
      </patternFill>
    </fill>
    <fill>
      <patternFill patternType="solid">
        <fgColor theme="3" tint="0.59999389629810485"/>
        <bgColor indexed="64"/>
      </patternFill>
    </fill>
  </fills>
  <borders count="18">
    <border>
      <left/>
      <right/>
      <top/>
      <bottom/>
      <diagonal/>
    </border>
    <border>
      <left style="thin">
        <color auto="1"/>
      </left>
      <right style="thin">
        <color auto="1"/>
      </right>
      <top style="medium">
        <color auto="1"/>
      </top>
      <bottom/>
      <diagonal/>
    </border>
    <border>
      <left/>
      <right style="medium">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bottom/>
      <diagonal/>
    </border>
    <border>
      <left/>
      <right style="medium">
        <color auto="1"/>
      </right>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bottom/>
      <diagonal/>
    </border>
    <border>
      <left style="medium">
        <color auto="1"/>
      </left>
      <right/>
      <top style="medium">
        <color auto="1"/>
      </top>
      <bottom/>
      <diagonal/>
    </border>
    <border>
      <left style="medium">
        <color auto="1"/>
      </left>
      <right/>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style="medium">
        <color auto="1"/>
      </right>
      <top/>
      <bottom/>
      <diagonal/>
    </border>
    <border>
      <left/>
      <right/>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7">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73">
    <xf numFmtId="0" fontId="0" fillId="0" borderId="0" xfId="0"/>
    <xf numFmtId="2" fontId="0" fillId="0" borderId="0" xfId="0" applyNumberFormat="1" applyAlignment="1">
      <alignment horizontal="center" vertical="center"/>
    </xf>
    <xf numFmtId="0" fontId="0" fillId="0" borderId="0" xfId="0" applyAlignment="1">
      <alignment horizontal="left" vertical="center" indent="2"/>
    </xf>
    <xf numFmtId="0" fontId="1" fillId="0" borderId="0" xfId="0" applyFont="1" applyAlignment="1">
      <alignment horizontal="center" vertical="center"/>
    </xf>
    <xf numFmtId="0" fontId="1" fillId="0" borderId="0" xfId="0" applyFont="1" applyAlignment="1">
      <alignment horizontal="left" vertical="center" indent="8"/>
    </xf>
    <xf numFmtId="1" fontId="1" fillId="0" borderId="0" xfId="0" applyNumberFormat="1" applyFont="1" applyAlignment="1">
      <alignment horizontal="center" vertical="center"/>
    </xf>
    <xf numFmtId="0" fontId="0" fillId="0" borderId="0" xfId="0" applyAlignment="1">
      <alignment horizontal="left" vertical="center" indent="8"/>
    </xf>
    <xf numFmtId="1" fontId="0" fillId="0" borderId="0" xfId="0" applyNumberFormat="1" applyAlignment="1">
      <alignment horizontal="center" vertical="center"/>
    </xf>
    <xf numFmtId="0" fontId="1" fillId="0" borderId="0" xfId="0" applyFont="1" applyAlignment="1">
      <alignment horizontal="right" vertical="center"/>
    </xf>
    <xf numFmtId="2" fontId="1" fillId="0" borderId="0" xfId="0" applyNumberFormat="1"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left" indent="1"/>
    </xf>
    <xf numFmtId="0" fontId="0" fillId="0" borderId="0" xfId="0" applyAlignment="1">
      <alignment horizontal="left" indent="1"/>
    </xf>
    <xf numFmtId="0" fontId="1" fillId="0" borderId="0" xfId="0" applyFont="1" applyAlignment="1">
      <alignment vertical="center"/>
    </xf>
    <xf numFmtId="1" fontId="0" fillId="0" borderId="4" xfId="0" applyNumberFormat="1" applyBorder="1" applyAlignment="1">
      <alignment horizontal="center" vertical="center"/>
    </xf>
    <xf numFmtId="1" fontId="0" fillId="0" borderId="3" xfId="0" applyNumberForma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1" fillId="0" borderId="0" xfId="0" applyFont="1"/>
    <xf numFmtId="0" fontId="1" fillId="3" borderId="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3" xfId="0" applyFont="1" applyFill="1" applyBorder="1" applyAlignment="1">
      <alignment horizontal="center" vertical="center"/>
    </xf>
    <xf numFmtId="2" fontId="3" fillId="0" borderId="0" xfId="0" applyNumberFormat="1" applyFont="1" applyAlignment="1">
      <alignment horizontal="center" vertical="center"/>
    </xf>
    <xf numFmtId="0" fontId="0" fillId="0" borderId="0" xfId="0" applyAlignment="1">
      <alignment vertical="center"/>
    </xf>
    <xf numFmtId="0" fontId="4" fillId="0" borderId="0" xfId="0" applyFont="1" applyAlignment="1">
      <alignment horizontal="left"/>
    </xf>
    <xf numFmtId="0" fontId="0" fillId="0" borderId="0" xfId="0" applyAlignment="1">
      <alignment horizontal="center" vertical="center"/>
    </xf>
    <xf numFmtId="2" fontId="6" fillId="0" borderId="4" xfId="0" applyNumberFormat="1" applyFont="1" applyBorder="1" applyAlignment="1">
      <alignment horizontal="center" vertical="center"/>
    </xf>
    <xf numFmtId="0" fontId="1" fillId="4" borderId="10" xfId="0" applyFont="1" applyFill="1" applyBorder="1" applyAlignment="1">
      <alignment horizontal="right" vertical="center"/>
    </xf>
    <xf numFmtId="2" fontId="1" fillId="4" borderId="5" xfId="0" applyNumberFormat="1" applyFont="1" applyFill="1" applyBorder="1" applyAlignment="1">
      <alignment horizontal="center" vertical="center"/>
    </xf>
    <xf numFmtId="0" fontId="5" fillId="4" borderId="9" xfId="0" applyFont="1" applyFill="1" applyBorder="1" applyAlignment="1">
      <alignment horizontal="right" vertical="center"/>
    </xf>
    <xf numFmtId="0" fontId="5" fillId="4" borderId="2" xfId="0" applyFont="1" applyFill="1" applyBorder="1" applyAlignment="1">
      <alignment horizontal="center" vertical="center"/>
    </xf>
    <xf numFmtId="0" fontId="1" fillId="3" borderId="11" xfId="0" applyFont="1" applyFill="1" applyBorder="1" applyAlignment="1">
      <alignment horizontal="center" vertical="center"/>
    </xf>
    <xf numFmtId="2" fontId="0" fillId="0" borderId="13" xfId="0" applyNumberFormat="1" applyBorder="1" applyAlignment="1">
      <alignment horizontal="center" vertical="center"/>
    </xf>
    <xf numFmtId="2" fontId="6" fillId="0" borderId="3" xfId="0" applyNumberFormat="1" applyFont="1" applyBorder="1" applyAlignment="1">
      <alignment horizontal="center" vertical="center"/>
    </xf>
    <xf numFmtId="2" fontId="0" fillId="0" borderId="12" xfId="0" applyNumberFormat="1" applyBorder="1" applyAlignment="1">
      <alignment horizontal="center" vertical="center"/>
    </xf>
    <xf numFmtId="0" fontId="1" fillId="3" borderId="12" xfId="0" applyFont="1" applyFill="1" applyBorder="1" applyAlignment="1">
      <alignment horizontal="center" vertical="center"/>
    </xf>
    <xf numFmtId="0" fontId="0" fillId="0" borderId="0" xfId="0" applyAlignment="1">
      <alignment horizontal="center"/>
    </xf>
    <xf numFmtId="0" fontId="1" fillId="2" borderId="16" xfId="0" applyFont="1" applyFill="1" applyBorder="1" applyAlignment="1">
      <alignment horizontal="right" vertical="center"/>
    </xf>
    <xf numFmtId="2" fontId="1" fillId="2" borderId="17" xfId="0" applyNumberFormat="1" applyFont="1" applyFill="1" applyBorder="1" applyAlignment="1">
      <alignment horizontal="center" vertical="center"/>
    </xf>
    <xf numFmtId="0" fontId="0" fillId="6" borderId="15" xfId="0" applyFill="1" applyBorder="1" applyAlignment="1" applyProtection="1">
      <alignment horizontal="left"/>
      <protection locked="0"/>
    </xf>
    <xf numFmtId="0" fontId="5" fillId="0" borderId="0" xfId="0" applyFont="1"/>
    <xf numFmtId="0" fontId="0" fillId="6" borderId="8" xfId="0"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0" fillId="6" borderId="7" xfId="0"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1" fontId="0" fillId="6" borderId="3" xfId="0" applyNumberFormat="1" applyFill="1" applyBorder="1" applyAlignment="1" applyProtection="1">
      <alignment horizontal="center" vertical="center"/>
      <protection locked="0"/>
    </xf>
    <xf numFmtId="0" fontId="8" fillId="0" borderId="0" xfId="0" applyFont="1"/>
    <xf numFmtId="0" fontId="0" fillId="0" borderId="8"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1" fillId="0" borderId="0" xfId="0" applyFont="1"/>
    <xf numFmtId="0" fontId="12" fillId="0" borderId="0" xfId="0" applyFont="1"/>
    <xf numFmtId="0" fontId="0" fillId="0" borderId="0" xfId="0" applyAlignment="1">
      <alignment horizontal="left"/>
    </xf>
    <xf numFmtId="2" fontId="0" fillId="6" borderId="4" xfId="0" applyNumberFormat="1" applyFill="1" applyBorder="1" applyAlignment="1" applyProtection="1">
      <alignment horizontal="center" vertical="center"/>
      <protection locked="0" hidden="1"/>
    </xf>
    <xf numFmtId="2" fontId="0" fillId="6" borderId="3" xfId="0" applyNumberFormat="1" applyFill="1" applyBorder="1" applyAlignment="1" applyProtection="1">
      <alignment horizontal="center" vertical="center"/>
      <protection locked="0" hidden="1"/>
    </xf>
    <xf numFmtId="2" fontId="0" fillId="6" borderId="1" xfId="0" applyNumberFormat="1" applyFill="1" applyBorder="1" applyAlignment="1" applyProtection="1">
      <alignment horizontal="center" vertical="center"/>
      <protection locked="0" hidden="1"/>
    </xf>
    <xf numFmtId="0" fontId="13" fillId="0" borderId="0" xfId="0" applyFont="1" applyAlignment="1">
      <alignment horizontal="left"/>
    </xf>
    <xf numFmtId="0" fontId="1" fillId="0" borderId="0" xfId="0" applyFont="1" applyAlignment="1">
      <alignment wrapText="1"/>
    </xf>
    <xf numFmtId="0" fontId="0" fillId="0" borderId="0" xfId="0" applyAlignment="1">
      <alignment wrapText="1"/>
    </xf>
    <xf numFmtId="0" fontId="1" fillId="0" borderId="0" xfId="0" applyFont="1" applyAlignment="1">
      <alignment horizontal="left" wrapText="1"/>
    </xf>
    <xf numFmtId="0" fontId="0" fillId="0" borderId="0" xfId="0" applyAlignment="1">
      <alignment horizontal="left"/>
    </xf>
    <xf numFmtId="0" fontId="14" fillId="5" borderId="14" xfId="0" applyFont="1" applyFill="1" applyBorder="1" applyAlignment="1" applyProtection="1">
      <alignment horizontal="left"/>
      <protection locked="0"/>
    </xf>
    <xf numFmtId="0" fontId="0" fillId="6" borderId="14" xfId="0" applyFill="1" applyBorder="1" applyAlignment="1">
      <alignment horizontal="left"/>
    </xf>
    <xf numFmtId="0" fontId="0" fillId="6" borderId="14" xfId="0" applyFill="1" applyBorder="1" applyAlignment="1" applyProtection="1">
      <alignment horizontal="left"/>
      <protection locked="0"/>
    </xf>
    <xf numFmtId="0" fontId="14" fillId="5" borderId="15" xfId="0" applyFont="1" applyFill="1" applyBorder="1" applyAlignment="1" applyProtection="1">
      <alignment horizontal="left"/>
      <protection locked="0"/>
    </xf>
    <xf numFmtId="0" fontId="6" fillId="5" borderId="15" xfId="0" applyFont="1" applyFill="1" applyBorder="1" applyAlignment="1" applyProtection="1">
      <alignment horizontal="left"/>
      <protection locked="0"/>
    </xf>
    <xf numFmtId="0" fontId="1" fillId="0" borderId="0" xfId="0" applyFont="1" applyAlignment="1">
      <alignment horizontal="left"/>
    </xf>
    <xf numFmtId="0" fontId="7" fillId="5" borderId="14" xfId="0" applyFont="1" applyFill="1" applyBorder="1" applyAlignment="1" applyProtection="1">
      <alignment horizontal="left"/>
      <protection locked="0"/>
    </xf>
    <xf numFmtId="0" fontId="7" fillId="5" borderId="15" xfId="0" applyFont="1" applyFill="1" applyBorder="1" applyAlignment="1" applyProtection="1">
      <alignment horizontal="left"/>
      <protection locked="0"/>
    </xf>
    <xf numFmtId="0" fontId="6" fillId="5" borderId="14" xfId="0" applyFont="1" applyFill="1" applyBorder="1" applyAlignment="1" applyProtection="1">
      <alignment horizontal="left"/>
      <protection locked="0"/>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226"/>
  <sheetViews>
    <sheetView tabSelected="1" zoomScaleNormal="100" workbookViewId="0">
      <selection activeCell="C34" sqref="C34"/>
    </sheetView>
  </sheetViews>
  <sheetFormatPr defaultColWidth="8.69140625" defaultRowHeight="15.5" x14ac:dyDescent="0.35"/>
  <cols>
    <col min="1" max="6" width="16.15234375" customWidth="1"/>
    <col min="7" max="10" width="12.15234375" customWidth="1"/>
  </cols>
  <sheetData>
    <row r="1" spans="1:11" ht="25" customHeight="1" x14ac:dyDescent="0.4">
      <c r="A1" s="50" t="s">
        <v>51</v>
      </c>
    </row>
    <row r="2" spans="1:11" ht="25" customHeight="1" x14ac:dyDescent="0.35"/>
    <row r="3" spans="1:11" ht="25" customHeight="1" x14ac:dyDescent="0.4">
      <c r="A3" s="54" t="s">
        <v>55</v>
      </c>
    </row>
    <row r="4" spans="1:11" ht="35" customHeight="1" x14ac:dyDescent="0.35">
      <c r="A4" s="60" t="s">
        <v>59</v>
      </c>
      <c r="B4" s="61"/>
      <c r="C4" s="61"/>
      <c r="D4" s="61"/>
      <c r="E4" s="61"/>
      <c r="F4" s="61"/>
      <c r="G4" s="61"/>
      <c r="H4" s="61"/>
      <c r="I4" s="61"/>
    </row>
    <row r="5" spans="1:11" ht="25" customHeight="1" x14ac:dyDescent="0.35">
      <c r="A5" s="21" t="s">
        <v>56</v>
      </c>
    </row>
    <row r="6" spans="1:11" ht="25" customHeight="1" x14ac:dyDescent="0.35">
      <c r="A6" s="21" t="s">
        <v>58</v>
      </c>
    </row>
    <row r="7" spans="1:11" ht="35" customHeight="1" x14ac:dyDescent="0.35">
      <c r="A7" s="62" t="s">
        <v>57</v>
      </c>
      <c r="B7" s="63"/>
      <c r="C7" s="63"/>
      <c r="D7" s="63"/>
      <c r="E7" s="63"/>
      <c r="F7" s="63"/>
      <c r="G7" s="63"/>
      <c r="H7" s="63"/>
      <c r="I7" s="63"/>
      <c r="J7" s="55"/>
      <c r="K7" s="55"/>
    </row>
    <row r="8" spans="1:11" ht="25" customHeight="1" x14ac:dyDescent="0.35">
      <c r="A8" s="21" t="s">
        <v>38</v>
      </c>
    </row>
    <row r="9" spans="1:11" ht="25" customHeight="1" x14ac:dyDescent="0.35">
      <c r="A9" s="53" t="s">
        <v>60</v>
      </c>
    </row>
    <row r="10" spans="1:11" ht="25" customHeight="1" x14ac:dyDescent="0.35">
      <c r="A10" s="44"/>
    </row>
    <row r="11" spans="1:11" ht="20" customHeight="1" x14ac:dyDescent="0.35"/>
    <row r="12" spans="1:11" ht="20" customHeight="1" x14ac:dyDescent="0.35">
      <c r="A12" s="10" t="s">
        <v>36</v>
      </c>
      <c r="B12" s="64"/>
      <c r="C12" s="65"/>
      <c r="D12" s="21" t="s">
        <v>5</v>
      </c>
      <c r="E12" s="66"/>
      <c r="F12" s="66"/>
    </row>
    <row r="13" spans="1:11" ht="20" customHeight="1" x14ac:dyDescent="0.35">
      <c r="A13" s="10" t="s">
        <v>6</v>
      </c>
      <c r="B13" s="67"/>
      <c r="C13" s="68"/>
      <c r="F13" s="27"/>
    </row>
    <row r="14" spans="1:11" ht="20" customHeight="1" x14ac:dyDescent="0.35">
      <c r="A14" s="69" t="s">
        <v>52</v>
      </c>
      <c r="B14" s="69"/>
      <c r="C14" s="43"/>
      <c r="F14" s="27"/>
    </row>
    <row r="15" spans="1:11" ht="20" customHeight="1" x14ac:dyDescent="0.35">
      <c r="A15" s="10" t="s">
        <v>37</v>
      </c>
    </row>
    <row r="16" spans="1:11" ht="20" customHeight="1" x14ac:dyDescent="0.35">
      <c r="A16" s="59" t="s">
        <v>62</v>
      </c>
    </row>
    <row r="17" spans="1:15" ht="35" customHeight="1" x14ac:dyDescent="0.35">
      <c r="A17" s="62" t="s">
        <v>39</v>
      </c>
      <c r="B17" s="61"/>
      <c r="C17" s="61"/>
      <c r="D17" s="61"/>
      <c r="E17" s="61"/>
      <c r="F17" s="61"/>
      <c r="G17" s="61"/>
      <c r="H17" s="61"/>
      <c r="I17" s="61"/>
    </row>
    <row r="18" spans="1:15" ht="20" customHeight="1" x14ac:dyDescent="0.35">
      <c r="A18" s="10" t="s">
        <v>7</v>
      </c>
      <c r="K18" s="2" t="s">
        <v>19</v>
      </c>
      <c r="L18" s="1">
        <v>4.3</v>
      </c>
      <c r="N18" s="29">
        <v>210</v>
      </c>
      <c r="O18" s="40">
        <v>3</v>
      </c>
    </row>
    <row r="19" spans="1:15" ht="20" customHeight="1" x14ac:dyDescent="0.35">
      <c r="K19" s="2" t="s">
        <v>20</v>
      </c>
      <c r="L19" s="1">
        <v>4</v>
      </c>
      <c r="N19" s="29">
        <v>252</v>
      </c>
      <c r="O19" s="40">
        <v>3</v>
      </c>
    </row>
    <row r="20" spans="1:15" ht="20" customHeight="1" thickBot="1" x14ac:dyDescent="0.4">
      <c r="K20" s="2" t="s">
        <v>21</v>
      </c>
      <c r="L20" s="1">
        <v>3.7</v>
      </c>
      <c r="N20" s="29">
        <v>253</v>
      </c>
      <c r="O20" s="40">
        <v>3</v>
      </c>
    </row>
    <row r="21" spans="1:15" ht="20" customHeight="1" x14ac:dyDescent="0.35">
      <c r="A21" s="22" t="s">
        <v>11</v>
      </c>
      <c r="B21" s="23" t="s">
        <v>9</v>
      </c>
      <c r="C21" s="23" t="s">
        <v>13</v>
      </c>
      <c r="D21" s="23" t="s">
        <v>15</v>
      </c>
      <c r="E21" s="23" t="s">
        <v>12</v>
      </c>
      <c r="F21" s="35" t="s">
        <v>18</v>
      </c>
      <c r="K21" s="2" t="s">
        <v>22</v>
      </c>
      <c r="L21" s="1">
        <v>3.3</v>
      </c>
      <c r="N21" s="29">
        <v>254</v>
      </c>
      <c r="O21" s="40">
        <v>3</v>
      </c>
    </row>
    <row r="22" spans="1:15" ht="20" customHeight="1" thickBot="1" x14ac:dyDescent="0.4">
      <c r="A22" s="24" t="s">
        <v>10</v>
      </c>
      <c r="B22" s="25"/>
      <c r="C22" s="25" t="s">
        <v>12</v>
      </c>
      <c r="D22" s="25" t="s">
        <v>14</v>
      </c>
      <c r="E22" s="25" t="s">
        <v>16</v>
      </c>
      <c r="F22" s="39" t="s">
        <v>8</v>
      </c>
      <c r="K22" s="2" t="s">
        <v>23</v>
      </c>
      <c r="L22" s="1">
        <v>3</v>
      </c>
      <c r="N22" s="29">
        <v>258</v>
      </c>
      <c r="O22" s="40">
        <v>3</v>
      </c>
    </row>
    <row r="23" spans="1:15" ht="20" customHeight="1" x14ac:dyDescent="0.35">
      <c r="A23" s="17" t="s">
        <v>40</v>
      </c>
      <c r="B23" s="18">
        <v>262</v>
      </c>
      <c r="C23" s="56"/>
      <c r="D23" s="15" t="str">
        <f>IF(C23="","",VLOOKUP(B23,$N$18:$O$25,2))</f>
        <v/>
      </c>
      <c r="E23" s="30" t="str">
        <f t="shared" ref="E23:E32" si="0">IFERROR(VLOOKUP(C23,$K$18:$L$32,2,FALSE),"")</f>
        <v/>
      </c>
      <c r="F23" s="36" t="str">
        <f t="shared" ref="F23:F32" si="1">IFERROR(D23*E23,"")</f>
        <v/>
      </c>
      <c r="K23" s="2" t="s">
        <v>26</v>
      </c>
      <c r="L23" s="1">
        <v>2.7</v>
      </c>
      <c r="N23" s="29">
        <v>259</v>
      </c>
      <c r="O23" s="40">
        <v>3</v>
      </c>
    </row>
    <row r="24" spans="1:15" ht="20" customHeight="1" x14ac:dyDescent="0.35">
      <c r="A24" s="17" t="s">
        <v>40</v>
      </c>
      <c r="B24" s="18">
        <v>263</v>
      </c>
      <c r="C24" s="56"/>
      <c r="D24" s="15" t="str">
        <f>IF(C24="","",VLOOKUP(B24,N$18:$O$25,2))</f>
        <v/>
      </c>
      <c r="E24" s="30" t="str">
        <f t="shared" si="0"/>
        <v/>
      </c>
      <c r="F24" s="36" t="str">
        <f t="shared" si="1"/>
        <v/>
      </c>
      <c r="K24" s="2" t="s">
        <v>27</v>
      </c>
      <c r="L24" s="1">
        <v>2.2999999999999998</v>
      </c>
      <c r="N24" s="29">
        <v>262</v>
      </c>
      <c r="O24" s="40">
        <v>3</v>
      </c>
    </row>
    <row r="25" spans="1:15" ht="20" customHeight="1" x14ac:dyDescent="0.35">
      <c r="A25" s="17" t="s">
        <v>41</v>
      </c>
      <c r="B25" s="18">
        <v>252</v>
      </c>
      <c r="C25" s="56"/>
      <c r="D25" s="15" t="str">
        <f>IF(C25="","",VLOOKUP(B25,N$18:$O$25,2))</f>
        <v/>
      </c>
      <c r="E25" s="30" t="str">
        <f t="shared" si="0"/>
        <v/>
      </c>
      <c r="F25" s="36" t="str">
        <f t="shared" si="1"/>
        <v/>
      </c>
      <c r="K25" s="2" t="s">
        <v>28</v>
      </c>
      <c r="L25" s="1">
        <v>2</v>
      </c>
      <c r="N25" s="29">
        <v>263</v>
      </c>
      <c r="O25" s="40">
        <v>3</v>
      </c>
    </row>
    <row r="26" spans="1:15" ht="20" customHeight="1" x14ac:dyDescent="0.35">
      <c r="A26" s="17" t="s">
        <v>41</v>
      </c>
      <c r="B26" s="18">
        <v>253</v>
      </c>
      <c r="C26" s="56"/>
      <c r="D26" s="15" t="str">
        <f>IF(C26="","",VLOOKUP(B26,N$18:$O$25,2))</f>
        <v/>
      </c>
      <c r="E26" s="30" t="str">
        <f t="shared" si="0"/>
        <v/>
      </c>
      <c r="F26" s="36" t="str">
        <f t="shared" si="1"/>
        <v/>
      </c>
      <c r="K26" s="2" t="s">
        <v>29</v>
      </c>
      <c r="L26" s="1">
        <v>1.7</v>
      </c>
    </row>
    <row r="27" spans="1:15" ht="20" customHeight="1" x14ac:dyDescent="0.35">
      <c r="A27" s="17" t="s">
        <v>41</v>
      </c>
      <c r="B27" s="18">
        <v>254</v>
      </c>
      <c r="C27" s="56"/>
      <c r="D27" s="15" t="str">
        <f>IF(C27="","",VLOOKUP(B27,N$18:$O$25,2))</f>
        <v/>
      </c>
      <c r="E27" s="30" t="str">
        <f t="shared" si="0"/>
        <v/>
      </c>
      <c r="F27" s="36" t="str">
        <f t="shared" si="1"/>
        <v/>
      </c>
      <c r="K27" s="2" t="s">
        <v>30</v>
      </c>
      <c r="L27" s="1">
        <v>1.3</v>
      </c>
    </row>
    <row r="28" spans="1:15" ht="20" customHeight="1" thickBot="1" x14ac:dyDescent="0.4">
      <c r="A28" s="17" t="s">
        <v>42</v>
      </c>
      <c r="B28" s="18">
        <v>258</v>
      </c>
      <c r="C28" s="56"/>
      <c r="D28" s="15" t="str">
        <f>IF(C28="","",VLOOKUP(B28,N$18:$O$25,2))</f>
        <v/>
      </c>
      <c r="E28" s="30" t="str">
        <f t="shared" si="0"/>
        <v/>
      </c>
      <c r="F28" s="36" t="str">
        <f t="shared" si="1"/>
        <v/>
      </c>
      <c r="K28" s="2" t="s">
        <v>31</v>
      </c>
      <c r="L28" s="1">
        <v>1</v>
      </c>
    </row>
    <row r="29" spans="1:15" ht="20" customHeight="1" x14ac:dyDescent="0.35">
      <c r="A29" s="51" t="s">
        <v>42</v>
      </c>
      <c r="B29" s="52">
        <v>259</v>
      </c>
      <c r="C29" s="56"/>
      <c r="D29" s="15" t="str">
        <f>IF(C29="","",VLOOKUP(B29,N$18:$O$25,2))</f>
        <v/>
      </c>
      <c r="E29" s="30" t="str">
        <f t="shared" si="0"/>
        <v/>
      </c>
      <c r="F29" s="36" t="str">
        <f t="shared" si="1"/>
        <v/>
      </c>
      <c r="H29" s="33" t="s">
        <v>3</v>
      </c>
      <c r="I29" s="34" t="s">
        <v>4</v>
      </c>
      <c r="K29" s="2" t="s">
        <v>32</v>
      </c>
      <c r="L29" s="1">
        <v>0.7</v>
      </c>
    </row>
    <row r="30" spans="1:15" ht="20" customHeight="1" x14ac:dyDescent="0.35">
      <c r="A30" s="51" t="s">
        <v>43</v>
      </c>
      <c r="B30" s="52">
        <v>210</v>
      </c>
      <c r="C30" s="56"/>
      <c r="D30" s="15" t="str">
        <f>IF(C30="","",VLOOKUP(B30,N$18:$O$25,2))</f>
        <v/>
      </c>
      <c r="E30" s="30" t="str">
        <f t="shared" si="0"/>
        <v/>
      </c>
      <c r="F30" s="36" t="str">
        <f t="shared" si="1"/>
        <v/>
      </c>
      <c r="H30" s="31" t="s">
        <v>1</v>
      </c>
      <c r="I30" s="32">
        <f>SUM(F23:F32)</f>
        <v>0</v>
      </c>
      <c r="K30" s="2" t="s">
        <v>33</v>
      </c>
      <c r="L30" s="1">
        <v>0</v>
      </c>
    </row>
    <row r="31" spans="1:15" ht="20" customHeight="1" thickBot="1" x14ac:dyDescent="0.4">
      <c r="A31" s="45"/>
      <c r="B31" s="46"/>
      <c r="C31" s="56"/>
      <c r="D31" s="46"/>
      <c r="E31" s="30" t="str">
        <f t="shared" si="0"/>
        <v/>
      </c>
      <c r="F31" s="36" t="str">
        <f t="shared" si="1"/>
        <v/>
      </c>
      <c r="H31" s="31" t="s">
        <v>0</v>
      </c>
      <c r="I31" s="32">
        <f>SUM(D23:D32)</f>
        <v>0</v>
      </c>
      <c r="K31" s="2" t="s">
        <v>34</v>
      </c>
      <c r="L31" s="1">
        <v>0</v>
      </c>
    </row>
    <row r="32" spans="1:15" ht="20" customHeight="1" thickBot="1" x14ac:dyDescent="0.4">
      <c r="A32" s="47"/>
      <c r="B32" s="48"/>
      <c r="C32" s="57"/>
      <c r="D32" s="49"/>
      <c r="E32" s="37" t="str">
        <f t="shared" si="0"/>
        <v/>
      </c>
      <c r="F32" s="38" t="str">
        <f t="shared" si="1"/>
        <v/>
      </c>
      <c r="H32" s="41" t="s">
        <v>2</v>
      </c>
      <c r="I32" s="42" t="str">
        <f>IFERROR(I30/I31,"")</f>
        <v/>
      </c>
      <c r="K32" s="2" t="s">
        <v>35</v>
      </c>
      <c r="L32" s="1">
        <v>0</v>
      </c>
    </row>
    <row r="33" spans="1:13" ht="20" customHeight="1" x14ac:dyDescent="0.35"/>
    <row r="34" spans="1:13" ht="20" customHeight="1" x14ac:dyDescent="0.35">
      <c r="E34" s="26"/>
    </row>
    <row r="35" spans="1:13" ht="20" customHeight="1" x14ac:dyDescent="0.35">
      <c r="A35" s="28"/>
      <c r="L35" s="2"/>
      <c r="M35" s="1"/>
    </row>
    <row r="36" spans="1:13" ht="20" customHeight="1" x14ac:dyDescent="0.35">
      <c r="B36" s="10"/>
      <c r="L36" s="2"/>
      <c r="M36" s="1"/>
    </row>
    <row r="37" spans="1:13" ht="20" customHeight="1" x14ac:dyDescent="0.35">
      <c r="B37" s="10"/>
      <c r="L37" s="2"/>
      <c r="M37" s="1"/>
    </row>
    <row r="38" spans="1:13" ht="20" customHeight="1" x14ac:dyDescent="0.35">
      <c r="B38" s="10"/>
      <c r="L38" s="2"/>
      <c r="M38" s="1"/>
    </row>
    <row r="39" spans="1:13" ht="20" customHeight="1" x14ac:dyDescent="0.35">
      <c r="B39" s="10"/>
      <c r="L39" s="2"/>
      <c r="M39" s="1"/>
    </row>
    <row r="40" spans="1:13" ht="20" customHeight="1" x14ac:dyDescent="0.35">
      <c r="B40" s="11"/>
      <c r="H40" s="2"/>
      <c r="I40" s="1"/>
      <c r="L40" s="2"/>
      <c r="M40" s="1"/>
    </row>
    <row r="41" spans="1:13" ht="20" customHeight="1" x14ac:dyDescent="0.35">
      <c r="B41" s="3"/>
      <c r="C41" s="3"/>
      <c r="D41" s="3"/>
      <c r="E41" s="3"/>
      <c r="F41" s="3"/>
      <c r="H41" s="2"/>
      <c r="I41" s="1"/>
      <c r="L41" s="2"/>
      <c r="M41" s="1"/>
    </row>
    <row r="42" spans="1:13" ht="20" customHeight="1" x14ac:dyDescent="0.35">
      <c r="B42" s="12"/>
      <c r="C42" s="4"/>
      <c r="D42" s="5"/>
      <c r="E42" s="9"/>
      <c r="F42" s="9"/>
      <c r="H42" s="2"/>
      <c r="I42" s="1"/>
      <c r="L42" s="2"/>
      <c r="M42" s="1"/>
    </row>
    <row r="43" spans="1:13" ht="20" customHeight="1" x14ac:dyDescent="0.35">
      <c r="B43" s="13"/>
      <c r="C43" s="6"/>
      <c r="D43" s="7"/>
      <c r="E43" s="1"/>
      <c r="F43" s="1"/>
      <c r="H43" s="2"/>
      <c r="I43" s="1"/>
      <c r="L43" s="2"/>
      <c r="M43" s="1"/>
    </row>
    <row r="44" spans="1:13" ht="20" customHeight="1" x14ac:dyDescent="0.35">
      <c r="B44" s="13"/>
      <c r="C44" s="6"/>
      <c r="D44" s="7"/>
      <c r="E44" s="1"/>
      <c r="F44" s="1"/>
      <c r="H44" s="2"/>
      <c r="I44" s="1"/>
      <c r="L44" s="2"/>
      <c r="M44" s="1"/>
    </row>
    <row r="45" spans="1:13" ht="20" customHeight="1" x14ac:dyDescent="0.35">
      <c r="B45" s="13"/>
      <c r="C45" s="6"/>
      <c r="D45" s="7"/>
      <c r="E45" s="1"/>
      <c r="F45" s="1"/>
      <c r="H45" s="2"/>
      <c r="I45" s="1"/>
      <c r="L45" s="2"/>
      <c r="M45" s="1"/>
    </row>
    <row r="46" spans="1:13" ht="20" customHeight="1" x14ac:dyDescent="0.35">
      <c r="B46" s="13"/>
      <c r="C46" s="6"/>
      <c r="D46" s="7"/>
      <c r="E46" s="1"/>
      <c r="F46" s="1"/>
      <c r="H46" s="2"/>
      <c r="I46" s="1"/>
      <c r="L46" s="2"/>
      <c r="M46" s="1"/>
    </row>
    <row r="47" spans="1:13" ht="20" customHeight="1" x14ac:dyDescent="0.35">
      <c r="B47" s="13"/>
      <c r="C47" s="6"/>
      <c r="D47" s="7"/>
      <c r="E47" s="1"/>
      <c r="F47" s="1"/>
      <c r="H47" s="2"/>
      <c r="I47" s="1"/>
      <c r="L47" s="2"/>
      <c r="M47" s="1"/>
    </row>
    <row r="48" spans="1:13" ht="20" customHeight="1" x14ac:dyDescent="0.35">
      <c r="B48" s="12"/>
      <c r="C48" s="4"/>
      <c r="D48" s="5"/>
      <c r="E48" s="9"/>
      <c r="F48" s="9"/>
      <c r="H48" s="2"/>
      <c r="I48" s="1"/>
      <c r="L48" s="2"/>
      <c r="M48" s="1"/>
    </row>
    <row r="49" spans="2:13" ht="20" customHeight="1" x14ac:dyDescent="0.35">
      <c r="B49" s="13"/>
      <c r="C49" s="6"/>
      <c r="D49" s="7"/>
      <c r="E49" s="1"/>
      <c r="F49" s="1"/>
      <c r="H49" s="2"/>
      <c r="I49" s="1"/>
      <c r="L49" s="2"/>
      <c r="M49" s="1"/>
    </row>
    <row r="50" spans="2:13" ht="20" customHeight="1" x14ac:dyDescent="0.35">
      <c r="B50" s="13"/>
      <c r="C50" s="6"/>
      <c r="D50" s="7"/>
      <c r="E50" s="1"/>
      <c r="F50" s="1"/>
      <c r="H50" s="2"/>
      <c r="I50" s="1"/>
    </row>
    <row r="51" spans="2:13" ht="20" customHeight="1" x14ac:dyDescent="0.35">
      <c r="B51" s="14"/>
      <c r="C51" s="8"/>
      <c r="D51" s="9"/>
      <c r="E51" s="8"/>
      <c r="F51" s="9"/>
      <c r="H51" s="2"/>
      <c r="I51" s="1"/>
    </row>
    <row r="52" spans="2:13" ht="20" customHeight="1" x14ac:dyDescent="0.35">
      <c r="H52" s="2"/>
      <c r="I52" s="1"/>
    </row>
    <row r="53" spans="2:13" ht="20" customHeight="1" x14ac:dyDescent="0.35">
      <c r="C53" s="8"/>
      <c r="D53" s="9"/>
      <c r="H53" s="2"/>
      <c r="I53" s="1"/>
    </row>
    <row r="54" spans="2:13" ht="20" customHeight="1" x14ac:dyDescent="0.35">
      <c r="H54" s="2"/>
      <c r="I54" s="1"/>
    </row>
    <row r="55" spans="2:13" ht="20" customHeight="1" x14ac:dyDescent="0.35"/>
    <row r="56" spans="2:13" ht="20" customHeight="1" x14ac:dyDescent="0.35"/>
    <row r="57" spans="2:13" ht="20" customHeight="1" x14ac:dyDescent="0.35"/>
    <row r="58" spans="2:13" ht="20" customHeight="1" x14ac:dyDescent="0.35"/>
    <row r="59" spans="2:13" ht="20" customHeight="1" x14ac:dyDescent="0.35"/>
    <row r="60" spans="2:13" ht="20" customHeight="1" x14ac:dyDescent="0.35"/>
    <row r="61" spans="2:13" ht="20" customHeight="1" x14ac:dyDescent="0.35"/>
    <row r="62" spans="2:13" ht="20" customHeight="1" x14ac:dyDescent="0.35"/>
    <row r="63" spans="2:13" ht="20" customHeight="1" x14ac:dyDescent="0.35"/>
    <row r="64" spans="2:13" ht="20" customHeight="1" x14ac:dyDescent="0.35"/>
    <row r="65" ht="20" customHeight="1" x14ac:dyDescent="0.35"/>
    <row r="66" ht="20" customHeight="1" x14ac:dyDescent="0.35"/>
    <row r="67" ht="20" customHeight="1" x14ac:dyDescent="0.35"/>
    <row r="68" ht="20" customHeight="1" x14ac:dyDescent="0.35"/>
    <row r="69" ht="20" customHeight="1" x14ac:dyDescent="0.35"/>
    <row r="70" ht="20" customHeight="1" x14ac:dyDescent="0.35"/>
    <row r="71" ht="20" customHeight="1" x14ac:dyDescent="0.35"/>
    <row r="72" ht="20" customHeight="1" x14ac:dyDescent="0.35"/>
    <row r="73" ht="20" customHeight="1" x14ac:dyDescent="0.35"/>
    <row r="74" ht="20" customHeight="1" x14ac:dyDescent="0.35"/>
    <row r="75" ht="20" customHeight="1" x14ac:dyDescent="0.35"/>
    <row r="76" ht="20" customHeight="1" x14ac:dyDescent="0.35"/>
    <row r="77" ht="20" customHeight="1" x14ac:dyDescent="0.35"/>
    <row r="78" ht="20" customHeight="1" x14ac:dyDescent="0.35"/>
    <row r="79" ht="20" customHeight="1" x14ac:dyDescent="0.35"/>
    <row r="80" ht="20" customHeight="1" x14ac:dyDescent="0.35"/>
    <row r="81" ht="20" customHeight="1" x14ac:dyDescent="0.35"/>
    <row r="82" ht="20" customHeight="1" x14ac:dyDescent="0.35"/>
    <row r="83" ht="20" customHeight="1" x14ac:dyDescent="0.35"/>
    <row r="84" ht="20" customHeight="1" x14ac:dyDescent="0.35"/>
    <row r="85" ht="20" customHeight="1" x14ac:dyDescent="0.35"/>
    <row r="86" ht="20" customHeight="1" x14ac:dyDescent="0.35"/>
    <row r="87" ht="20" customHeight="1" x14ac:dyDescent="0.35"/>
    <row r="88" ht="20" customHeight="1" x14ac:dyDescent="0.35"/>
    <row r="89" ht="20" customHeight="1" x14ac:dyDescent="0.35"/>
    <row r="90" ht="20" customHeight="1" x14ac:dyDescent="0.35"/>
    <row r="91" ht="20" customHeight="1" x14ac:dyDescent="0.35"/>
    <row r="92" ht="20" customHeight="1" x14ac:dyDescent="0.35"/>
    <row r="93" ht="20" customHeight="1" x14ac:dyDescent="0.35"/>
    <row r="94" ht="20" customHeight="1" x14ac:dyDescent="0.35"/>
    <row r="95" ht="20" customHeight="1" x14ac:dyDescent="0.35"/>
    <row r="96" ht="20" customHeight="1" x14ac:dyDescent="0.35"/>
    <row r="97" ht="20" customHeight="1" x14ac:dyDescent="0.35"/>
    <row r="98" ht="20" customHeight="1" x14ac:dyDescent="0.35"/>
    <row r="99" ht="20" customHeight="1" x14ac:dyDescent="0.35"/>
    <row r="100" ht="20" customHeight="1" x14ac:dyDescent="0.35"/>
    <row r="101" ht="20" customHeight="1" x14ac:dyDescent="0.35"/>
    <row r="102" ht="20" customHeight="1" x14ac:dyDescent="0.35"/>
    <row r="103" ht="20" customHeight="1" x14ac:dyDescent="0.35"/>
    <row r="104" ht="20" customHeight="1" x14ac:dyDescent="0.35"/>
    <row r="105" ht="20" customHeight="1" x14ac:dyDescent="0.35"/>
    <row r="106" ht="20" customHeight="1" x14ac:dyDescent="0.35"/>
    <row r="107" ht="20" customHeight="1" x14ac:dyDescent="0.35"/>
    <row r="108" ht="20" customHeight="1" x14ac:dyDescent="0.35"/>
    <row r="109" ht="20" customHeight="1" x14ac:dyDescent="0.35"/>
    <row r="110" ht="20" customHeight="1" x14ac:dyDescent="0.35"/>
    <row r="111" ht="20" customHeight="1" x14ac:dyDescent="0.35"/>
    <row r="112" ht="20" customHeight="1" x14ac:dyDescent="0.35"/>
    <row r="113" ht="20" customHeight="1" x14ac:dyDescent="0.35"/>
    <row r="114" ht="20" customHeight="1" x14ac:dyDescent="0.35"/>
    <row r="115" ht="20" customHeight="1" x14ac:dyDescent="0.35"/>
    <row r="116" ht="20" customHeight="1" x14ac:dyDescent="0.35"/>
    <row r="117" ht="20" customHeight="1" x14ac:dyDescent="0.35"/>
    <row r="118" ht="20" customHeight="1" x14ac:dyDescent="0.35"/>
    <row r="119" ht="20" customHeight="1" x14ac:dyDescent="0.35"/>
    <row r="120" ht="20" customHeight="1" x14ac:dyDescent="0.35"/>
    <row r="121" ht="20" customHeight="1" x14ac:dyDescent="0.35"/>
    <row r="122" ht="20" customHeight="1" x14ac:dyDescent="0.35"/>
    <row r="123" ht="20" customHeight="1" x14ac:dyDescent="0.35"/>
    <row r="124" ht="20" customHeight="1" x14ac:dyDescent="0.35"/>
    <row r="125" ht="20" customHeight="1" x14ac:dyDescent="0.35"/>
    <row r="126" ht="20" customHeight="1" x14ac:dyDescent="0.35"/>
    <row r="127" ht="20" customHeight="1" x14ac:dyDescent="0.35"/>
    <row r="128" ht="20" customHeight="1" x14ac:dyDescent="0.35"/>
    <row r="129" ht="20" customHeight="1" x14ac:dyDescent="0.35"/>
    <row r="130" ht="20" customHeight="1" x14ac:dyDescent="0.35"/>
    <row r="131" ht="20" customHeight="1" x14ac:dyDescent="0.35"/>
    <row r="132" ht="20" customHeight="1" x14ac:dyDescent="0.35"/>
    <row r="133" ht="20" customHeight="1" x14ac:dyDescent="0.35"/>
    <row r="134" ht="20" customHeight="1" x14ac:dyDescent="0.35"/>
    <row r="135" ht="20" customHeight="1" x14ac:dyDescent="0.35"/>
    <row r="136" ht="20" customHeight="1" x14ac:dyDescent="0.35"/>
    <row r="137" ht="20" customHeight="1" x14ac:dyDescent="0.35"/>
    <row r="138" ht="20" customHeight="1" x14ac:dyDescent="0.35"/>
    <row r="139" ht="20" customHeight="1" x14ac:dyDescent="0.35"/>
    <row r="140" ht="20" customHeight="1" x14ac:dyDescent="0.35"/>
    <row r="141" ht="20" customHeight="1" x14ac:dyDescent="0.35"/>
    <row r="142" ht="20" customHeight="1" x14ac:dyDescent="0.35"/>
    <row r="143" ht="20" customHeight="1" x14ac:dyDescent="0.35"/>
    <row r="144" ht="20" customHeight="1" x14ac:dyDescent="0.35"/>
    <row r="145" ht="20" customHeight="1" x14ac:dyDescent="0.35"/>
    <row r="146" ht="20" customHeight="1" x14ac:dyDescent="0.35"/>
    <row r="147" ht="20" customHeight="1" x14ac:dyDescent="0.35"/>
    <row r="148" ht="20" customHeight="1" x14ac:dyDescent="0.35"/>
    <row r="149" ht="20" customHeight="1" x14ac:dyDescent="0.35"/>
    <row r="150" ht="20" customHeight="1" x14ac:dyDescent="0.35"/>
    <row r="151" ht="20" customHeight="1" x14ac:dyDescent="0.35"/>
    <row r="152" ht="20" customHeight="1" x14ac:dyDescent="0.35"/>
    <row r="153" ht="20" customHeight="1" x14ac:dyDescent="0.35"/>
    <row r="154" ht="20" customHeight="1" x14ac:dyDescent="0.35"/>
    <row r="155" ht="20" customHeight="1" x14ac:dyDescent="0.35"/>
    <row r="156" ht="20" customHeight="1" x14ac:dyDescent="0.35"/>
    <row r="157" ht="20" customHeight="1" x14ac:dyDescent="0.35"/>
    <row r="158" ht="20" customHeight="1" x14ac:dyDescent="0.35"/>
    <row r="159" ht="20" customHeight="1" x14ac:dyDescent="0.35"/>
    <row r="160" ht="20" customHeight="1" x14ac:dyDescent="0.35"/>
    <row r="161" ht="20" customHeight="1" x14ac:dyDescent="0.35"/>
    <row r="162" ht="20" customHeight="1" x14ac:dyDescent="0.35"/>
    <row r="163" ht="20" customHeight="1" x14ac:dyDescent="0.35"/>
    <row r="164" ht="20" customHeight="1" x14ac:dyDescent="0.35"/>
    <row r="165" ht="20" customHeight="1" x14ac:dyDescent="0.35"/>
    <row r="166" ht="20" customHeight="1" x14ac:dyDescent="0.35"/>
    <row r="167" ht="20" customHeight="1" x14ac:dyDescent="0.35"/>
    <row r="168" ht="20" customHeight="1" x14ac:dyDescent="0.35"/>
    <row r="169" ht="20" customHeight="1" x14ac:dyDescent="0.35"/>
    <row r="170" ht="20" customHeight="1" x14ac:dyDescent="0.35"/>
    <row r="171" ht="20" customHeight="1" x14ac:dyDescent="0.35"/>
    <row r="172" ht="20" customHeight="1" x14ac:dyDescent="0.35"/>
    <row r="173" ht="20" customHeight="1" x14ac:dyDescent="0.35"/>
    <row r="174" ht="20" customHeight="1" x14ac:dyDescent="0.35"/>
    <row r="175" ht="20" customHeight="1" x14ac:dyDescent="0.35"/>
    <row r="176" ht="20" customHeight="1" x14ac:dyDescent="0.35"/>
    <row r="177" ht="20" customHeight="1" x14ac:dyDescent="0.35"/>
    <row r="178" ht="20" customHeight="1" x14ac:dyDescent="0.35"/>
    <row r="179" ht="20" customHeight="1" x14ac:dyDescent="0.35"/>
    <row r="180" ht="20" customHeight="1" x14ac:dyDescent="0.35"/>
    <row r="181" ht="20" customHeight="1" x14ac:dyDescent="0.35"/>
    <row r="182" ht="20" customHeight="1" x14ac:dyDescent="0.35"/>
    <row r="183" ht="20" customHeight="1" x14ac:dyDescent="0.35"/>
    <row r="184" ht="20" customHeight="1" x14ac:dyDescent="0.35"/>
    <row r="185" ht="20" customHeight="1" x14ac:dyDescent="0.35"/>
    <row r="186" ht="20" customHeight="1" x14ac:dyDescent="0.35"/>
    <row r="187" ht="20" customHeight="1" x14ac:dyDescent="0.35"/>
    <row r="188" ht="20" customHeight="1" x14ac:dyDescent="0.35"/>
    <row r="189" ht="20" customHeight="1" x14ac:dyDescent="0.35"/>
    <row r="190" ht="20" customHeight="1" x14ac:dyDescent="0.35"/>
    <row r="191" ht="20" customHeight="1" x14ac:dyDescent="0.35"/>
    <row r="192" ht="20" customHeight="1" x14ac:dyDescent="0.35"/>
    <row r="193" ht="20" customHeight="1" x14ac:dyDescent="0.35"/>
    <row r="194" ht="20" customHeight="1" x14ac:dyDescent="0.35"/>
    <row r="195" ht="20" customHeight="1" x14ac:dyDescent="0.35"/>
    <row r="196" ht="20" customHeight="1" x14ac:dyDescent="0.35"/>
    <row r="197" ht="20" customHeight="1" x14ac:dyDescent="0.35"/>
    <row r="198" ht="20" customHeight="1" x14ac:dyDescent="0.35"/>
    <row r="199" ht="20" customHeight="1" x14ac:dyDescent="0.35"/>
    <row r="200" ht="20" customHeight="1" x14ac:dyDescent="0.35"/>
    <row r="201" ht="20" customHeight="1" x14ac:dyDescent="0.35"/>
    <row r="202" ht="20" customHeight="1" x14ac:dyDescent="0.35"/>
    <row r="203" ht="20" customHeight="1" x14ac:dyDescent="0.35"/>
    <row r="204" ht="20" customHeight="1" x14ac:dyDescent="0.35"/>
    <row r="205" ht="20" customHeight="1" x14ac:dyDescent="0.35"/>
    <row r="206" ht="20" customHeight="1" x14ac:dyDescent="0.35"/>
    <row r="207" ht="20" customHeight="1" x14ac:dyDescent="0.35"/>
    <row r="208" ht="20" customHeight="1" x14ac:dyDescent="0.35"/>
    <row r="209" ht="20" customHeight="1" x14ac:dyDescent="0.35"/>
    <row r="210" ht="20" customHeight="1" x14ac:dyDescent="0.35"/>
    <row r="211" ht="20" customHeight="1" x14ac:dyDescent="0.35"/>
    <row r="212" ht="20" customHeight="1" x14ac:dyDescent="0.35"/>
    <row r="213" ht="20" customHeight="1" x14ac:dyDescent="0.35"/>
    <row r="214" ht="20" customHeight="1" x14ac:dyDescent="0.35"/>
    <row r="215" ht="20" customHeight="1" x14ac:dyDescent="0.35"/>
    <row r="216" ht="20" customHeight="1" x14ac:dyDescent="0.35"/>
    <row r="217" ht="20" customHeight="1" x14ac:dyDescent="0.35"/>
    <row r="218" ht="20" customHeight="1" x14ac:dyDescent="0.35"/>
    <row r="219" ht="20" customHeight="1" x14ac:dyDescent="0.35"/>
    <row r="220" ht="20" customHeight="1" x14ac:dyDescent="0.35"/>
    <row r="221" ht="20" customHeight="1" x14ac:dyDescent="0.35"/>
    <row r="222" ht="20" customHeight="1" x14ac:dyDescent="0.35"/>
    <row r="223" ht="20" customHeight="1" x14ac:dyDescent="0.35"/>
    <row r="224" ht="20" customHeight="1" x14ac:dyDescent="0.35"/>
    <row r="225" ht="20" customHeight="1" x14ac:dyDescent="0.35"/>
    <row r="226" ht="20" customHeight="1" x14ac:dyDescent="0.35"/>
  </sheetData>
  <sheetProtection algorithmName="SHA-512" hashValue="9ZLzd2yYptDmpKUUWxmuBnZhMQ3Kk/o6PBay36rSK94egX5veYG0CGqr8Zx9hFJeG+x+JFCIATwG3IKfZIlAfg==" saltValue="ieAAnV6kI8J8HPqvrJhWJw==" spinCount="100000" sheet="1" objects="1" scenarios="1"/>
  <mergeCells count="7">
    <mergeCell ref="A4:I4"/>
    <mergeCell ref="A7:I7"/>
    <mergeCell ref="A17:I17"/>
    <mergeCell ref="B12:C12"/>
    <mergeCell ref="E12:F12"/>
    <mergeCell ref="B13:C13"/>
    <mergeCell ref="A14:B14"/>
  </mergeCells>
  <phoneticPr fontId="2" type="noConversion"/>
  <printOptions horizontalCentered="1"/>
  <pageMargins left="0.70000000000000007" right="0.70000000000000007" top="0.75000000000000011" bottom="0.75000000000000011"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227"/>
  <sheetViews>
    <sheetView workbookViewId="0">
      <selection activeCell="D33" sqref="D33"/>
    </sheetView>
  </sheetViews>
  <sheetFormatPr defaultColWidth="8.69140625" defaultRowHeight="15.5" x14ac:dyDescent="0.35"/>
  <cols>
    <col min="1" max="6" width="16.15234375" customWidth="1"/>
    <col min="7" max="10" width="12.15234375" customWidth="1"/>
  </cols>
  <sheetData>
    <row r="1" spans="1:11" ht="25" customHeight="1" x14ac:dyDescent="0.4">
      <c r="A1" s="50" t="s">
        <v>51</v>
      </c>
    </row>
    <row r="2" spans="1:11" ht="25" customHeight="1" x14ac:dyDescent="0.35"/>
    <row r="3" spans="1:11" ht="25" customHeight="1" x14ac:dyDescent="0.4">
      <c r="A3" s="54" t="s">
        <v>55</v>
      </c>
    </row>
    <row r="4" spans="1:11" ht="35" customHeight="1" x14ac:dyDescent="0.35">
      <c r="A4" s="60" t="s">
        <v>59</v>
      </c>
      <c r="B4" s="61"/>
      <c r="C4" s="61"/>
      <c r="D4" s="61"/>
      <c r="E4" s="61"/>
      <c r="F4" s="61"/>
      <c r="G4" s="61"/>
      <c r="H4" s="61"/>
      <c r="I4" s="61"/>
    </row>
    <row r="5" spans="1:11" ht="25" customHeight="1" x14ac:dyDescent="0.35">
      <c r="A5" s="21" t="s">
        <v>56</v>
      </c>
    </row>
    <row r="6" spans="1:11" ht="25" customHeight="1" x14ac:dyDescent="0.35">
      <c r="A6" s="21" t="s">
        <v>58</v>
      </c>
    </row>
    <row r="7" spans="1:11" ht="35" customHeight="1" x14ac:dyDescent="0.35">
      <c r="A7" s="62" t="s">
        <v>57</v>
      </c>
      <c r="B7" s="63"/>
      <c r="C7" s="63"/>
      <c r="D7" s="63"/>
      <c r="E7" s="63"/>
      <c r="F7" s="63"/>
      <c r="G7" s="63"/>
      <c r="H7" s="63"/>
      <c r="I7" s="63"/>
      <c r="J7" s="55"/>
      <c r="K7" s="55"/>
    </row>
    <row r="8" spans="1:11" ht="25" customHeight="1" x14ac:dyDescent="0.35">
      <c r="A8" s="21" t="s">
        <v>38</v>
      </c>
    </row>
    <row r="9" spans="1:11" ht="25" customHeight="1" x14ac:dyDescent="0.35">
      <c r="A9" s="53" t="s">
        <v>60</v>
      </c>
    </row>
    <row r="10" spans="1:11" ht="25" customHeight="1" x14ac:dyDescent="0.35">
      <c r="A10" s="44"/>
    </row>
    <row r="11" spans="1:11" ht="20" customHeight="1" x14ac:dyDescent="0.35"/>
    <row r="12" spans="1:11" ht="20" customHeight="1" x14ac:dyDescent="0.35">
      <c r="A12" s="10" t="s">
        <v>36</v>
      </c>
      <c r="B12" s="70"/>
      <c r="C12" s="65"/>
      <c r="D12" s="21" t="s">
        <v>5</v>
      </c>
      <c r="E12" s="66"/>
      <c r="F12" s="66"/>
    </row>
    <row r="13" spans="1:11" ht="20" customHeight="1" x14ac:dyDescent="0.35">
      <c r="A13" s="10" t="s">
        <v>6</v>
      </c>
      <c r="B13" s="71"/>
      <c r="C13" s="68"/>
      <c r="F13" s="27"/>
    </row>
    <row r="14" spans="1:11" ht="20" customHeight="1" x14ac:dyDescent="0.35">
      <c r="A14" s="69" t="s">
        <v>52</v>
      </c>
      <c r="B14" s="69"/>
      <c r="C14" s="43"/>
      <c r="F14" s="27"/>
    </row>
    <row r="15" spans="1:11" ht="20" customHeight="1" x14ac:dyDescent="0.35">
      <c r="A15" s="10" t="s">
        <v>37</v>
      </c>
    </row>
    <row r="16" spans="1:11" ht="19" customHeight="1" x14ac:dyDescent="0.35">
      <c r="A16" s="10" t="s">
        <v>61</v>
      </c>
    </row>
    <row r="17" spans="1:15" ht="50.5" customHeight="1" x14ac:dyDescent="0.35">
      <c r="A17" s="62" t="s">
        <v>53</v>
      </c>
      <c r="B17" s="61"/>
      <c r="C17" s="61"/>
      <c r="D17" s="61"/>
      <c r="E17" s="61"/>
      <c r="F17" s="61"/>
      <c r="G17" s="61"/>
      <c r="H17" s="61"/>
      <c r="I17" s="61"/>
    </row>
    <row r="18" spans="1:15" ht="20" customHeight="1" x14ac:dyDescent="0.35">
      <c r="A18" s="10" t="s">
        <v>7</v>
      </c>
      <c r="K18" s="2" t="s">
        <v>19</v>
      </c>
      <c r="L18" s="1">
        <v>4.3</v>
      </c>
      <c r="N18" s="29">
        <v>210</v>
      </c>
      <c r="O18" s="40">
        <v>3</v>
      </c>
    </row>
    <row r="19" spans="1:15" ht="20" customHeight="1" x14ac:dyDescent="0.35">
      <c r="K19" s="2" t="s">
        <v>20</v>
      </c>
      <c r="L19" s="1">
        <v>4</v>
      </c>
      <c r="N19" s="29">
        <v>252</v>
      </c>
      <c r="O19" s="40">
        <v>3</v>
      </c>
    </row>
    <row r="20" spans="1:15" ht="20" customHeight="1" thickBot="1" x14ac:dyDescent="0.4">
      <c r="K20" s="2" t="s">
        <v>21</v>
      </c>
      <c r="L20" s="1">
        <v>3.7</v>
      </c>
      <c r="N20" s="29">
        <v>253</v>
      </c>
      <c r="O20" s="40">
        <v>3</v>
      </c>
    </row>
    <row r="21" spans="1:15" ht="20" customHeight="1" x14ac:dyDescent="0.35">
      <c r="A21" s="22" t="s">
        <v>24</v>
      </c>
      <c r="B21" s="23" t="s">
        <v>9</v>
      </c>
      <c r="C21" s="23" t="s">
        <v>13</v>
      </c>
      <c r="D21" s="23" t="s">
        <v>15</v>
      </c>
      <c r="E21" s="23" t="s">
        <v>17</v>
      </c>
      <c r="F21" s="35" t="s">
        <v>18</v>
      </c>
      <c r="K21" s="2" t="s">
        <v>22</v>
      </c>
      <c r="L21" s="1">
        <v>3.3</v>
      </c>
      <c r="N21" s="29">
        <v>254</v>
      </c>
      <c r="O21" s="40">
        <v>3</v>
      </c>
    </row>
    <row r="22" spans="1:15" ht="20" customHeight="1" thickBot="1" x14ac:dyDescent="0.4">
      <c r="A22" s="24" t="s">
        <v>10</v>
      </c>
      <c r="B22" s="25"/>
      <c r="C22" s="25" t="s">
        <v>12</v>
      </c>
      <c r="D22" s="25" t="s">
        <v>14</v>
      </c>
      <c r="E22" s="25" t="s">
        <v>16</v>
      </c>
      <c r="F22" s="39" t="s">
        <v>8</v>
      </c>
      <c r="K22" s="2" t="s">
        <v>23</v>
      </c>
      <c r="L22" s="1">
        <v>3</v>
      </c>
      <c r="N22" s="29">
        <v>258</v>
      </c>
      <c r="O22" s="40">
        <v>3</v>
      </c>
    </row>
    <row r="23" spans="1:15" ht="20" customHeight="1" x14ac:dyDescent="0.35">
      <c r="A23" s="17" t="s">
        <v>40</v>
      </c>
      <c r="B23" s="18">
        <v>262</v>
      </c>
      <c r="C23" s="56"/>
      <c r="D23" s="15" t="str">
        <f>IF(C23="","",VLOOKUP(B23,$N$18:$O$25,2))</f>
        <v/>
      </c>
      <c r="E23" s="30" t="str">
        <f t="shared" ref="E23:E32" si="0">IFERROR(VLOOKUP(C23,$K$18:$L$32,2,FALSE),"")</f>
        <v/>
      </c>
      <c r="F23" s="36" t="str">
        <f t="shared" ref="F23:F32" si="1">IFERROR(D23*E23,"")</f>
        <v/>
      </c>
      <c r="K23" s="2" t="s">
        <v>26</v>
      </c>
      <c r="L23" s="1">
        <v>2.7</v>
      </c>
      <c r="N23" s="29">
        <v>259</v>
      </c>
      <c r="O23" s="40">
        <v>3</v>
      </c>
    </row>
    <row r="24" spans="1:15" ht="20" customHeight="1" x14ac:dyDescent="0.35">
      <c r="A24" s="17" t="s">
        <v>40</v>
      </c>
      <c r="B24" s="18">
        <v>263</v>
      </c>
      <c r="C24" s="56"/>
      <c r="D24" s="15" t="str">
        <f>IF(C24="","",VLOOKUP(B24,N$18:$O$25,2))</f>
        <v/>
      </c>
      <c r="E24" s="30" t="str">
        <f t="shared" si="0"/>
        <v/>
      </c>
      <c r="F24" s="36" t="str">
        <f t="shared" si="1"/>
        <v/>
      </c>
      <c r="K24" s="2" t="s">
        <v>27</v>
      </c>
      <c r="L24" s="1">
        <v>2.2999999999999998</v>
      </c>
      <c r="N24" s="29">
        <v>262</v>
      </c>
      <c r="O24" s="40">
        <v>3</v>
      </c>
    </row>
    <row r="25" spans="1:15" ht="20" customHeight="1" x14ac:dyDescent="0.35">
      <c r="A25" s="17" t="s">
        <v>41</v>
      </c>
      <c r="B25" s="18">
        <v>252</v>
      </c>
      <c r="C25" s="56"/>
      <c r="D25" s="15" t="str">
        <f>IF(C25="","",VLOOKUP(B25,N$18:$O$25,2))</f>
        <v/>
      </c>
      <c r="E25" s="30" t="str">
        <f t="shared" si="0"/>
        <v/>
      </c>
      <c r="F25" s="36" t="str">
        <f t="shared" si="1"/>
        <v/>
      </c>
      <c r="K25" s="2" t="s">
        <v>28</v>
      </c>
      <c r="L25" s="1">
        <v>2</v>
      </c>
      <c r="N25" s="29">
        <v>263</v>
      </c>
      <c r="O25" s="40">
        <v>3</v>
      </c>
    </row>
    <row r="26" spans="1:15" ht="20" customHeight="1" x14ac:dyDescent="0.35">
      <c r="A26" s="17" t="s">
        <v>41</v>
      </c>
      <c r="B26" s="18">
        <v>253</v>
      </c>
      <c r="C26" s="56"/>
      <c r="D26" s="15" t="str">
        <f>IF(C26="","",VLOOKUP(B26,N$18:$O$25,2))</f>
        <v/>
      </c>
      <c r="E26" s="30" t="str">
        <f t="shared" si="0"/>
        <v/>
      </c>
      <c r="F26" s="36" t="str">
        <f t="shared" si="1"/>
        <v/>
      </c>
      <c r="K26" s="2" t="s">
        <v>29</v>
      </c>
      <c r="L26" s="1">
        <v>1.7</v>
      </c>
    </row>
    <row r="27" spans="1:15" ht="20" customHeight="1" x14ac:dyDescent="0.35">
      <c r="A27" s="17" t="s">
        <v>41</v>
      </c>
      <c r="B27" s="18">
        <v>254</v>
      </c>
      <c r="C27" s="56"/>
      <c r="D27" s="15" t="str">
        <f>IF(C27="","",VLOOKUP(B27,N$18:$O$25,2))</f>
        <v/>
      </c>
      <c r="E27" s="30" t="str">
        <f t="shared" si="0"/>
        <v/>
      </c>
      <c r="F27" s="36" t="str">
        <f t="shared" si="1"/>
        <v/>
      </c>
      <c r="K27" s="2" t="s">
        <v>30</v>
      </c>
      <c r="L27" s="1">
        <v>1.3</v>
      </c>
    </row>
    <row r="28" spans="1:15" ht="20" customHeight="1" thickBot="1" x14ac:dyDescent="0.4">
      <c r="A28" s="17" t="s">
        <v>42</v>
      </c>
      <c r="B28" s="18">
        <v>258</v>
      </c>
      <c r="C28" s="56"/>
      <c r="D28" s="15" t="str">
        <f>IF(C28="","",VLOOKUP(B28,N$18:$O$25,2))</f>
        <v/>
      </c>
      <c r="E28" s="30" t="str">
        <f t="shared" si="0"/>
        <v/>
      </c>
      <c r="F28" s="36" t="str">
        <f t="shared" si="1"/>
        <v/>
      </c>
      <c r="K28" s="2" t="s">
        <v>31</v>
      </c>
      <c r="L28" s="1">
        <v>1</v>
      </c>
    </row>
    <row r="29" spans="1:15" ht="20" customHeight="1" x14ac:dyDescent="0.35">
      <c r="A29" s="51" t="s">
        <v>42</v>
      </c>
      <c r="B29" s="52">
        <v>259</v>
      </c>
      <c r="C29" s="56"/>
      <c r="D29" s="15" t="str">
        <f>IF(C29="","",VLOOKUP(B29,N$18:$O$25,2))</f>
        <v/>
      </c>
      <c r="E29" s="30" t="str">
        <f t="shared" si="0"/>
        <v/>
      </c>
      <c r="F29" s="36" t="str">
        <f t="shared" si="1"/>
        <v/>
      </c>
      <c r="H29" s="33" t="s">
        <v>3</v>
      </c>
      <c r="I29" s="34" t="s">
        <v>4</v>
      </c>
      <c r="K29" s="2" t="s">
        <v>32</v>
      </c>
      <c r="L29" s="1">
        <v>0.7</v>
      </c>
    </row>
    <row r="30" spans="1:15" ht="20" customHeight="1" x14ac:dyDescent="0.35">
      <c r="A30" s="51" t="s">
        <v>43</v>
      </c>
      <c r="B30" s="52">
        <v>210</v>
      </c>
      <c r="C30" s="56"/>
      <c r="D30" s="15" t="str">
        <f>IF(C30="","",VLOOKUP(B30,N$18:$O$25,2))</f>
        <v/>
      </c>
      <c r="E30" s="30" t="str">
        <f t="shared" si="0"/>
        <v/>
      </c>
      <c r="F30" s="36" t="str">
        <f t="shared" si="1"/>
        <v/>
      </c>
      <c r="H30" s="31" t="s">
        <v>1</v>
      </c>
      <c r="I30" s="32">
        <f>SUM(F23:F32)</f>
        <v>0</v>
      </c>
      <c r="K30" s="2" t="s">
        <v>33</v>
      </c>
      <c r="L30" s="1">
        <v>0</v>
      </c>
    </row>
    <row r="31" spans="1:15" ht="20" customHeight="1" thickBot="1" x14ac:dyDescent="0.4">
      <c r="A31" s="45"/>
      <c r="B31" s="46"/>
      <c r="C31" s="56"/>
      <c r="D31" s="46"/>
      <c r="E31" s="30" t="str">
        <f t="shared" si="0"/>
        <v/>
      </c>
      <c r="F31" s="36" t="str">
        <f t="shared" si="1"/>
        <v/>
      </c>
      <c r="H31" s="31" t="s">
        <v>0</v>
      </c>
      <c r="I31" s="32">
        <f>SUM(D23:D32)</f>
        <v>0</v>
      </c>
      <c r="K31" s="2" t="s">
        <v>34</v>
      </c>
      <c r="L31" s="1">
        <v>0</v>
      </c>
    </row>
    <row r="32" spans="1:15" ht="20" customHeight="1" thickBot="1" x14ac:dyDescent="0.4">
      <c r="A32" s="47"/>
      <c r="B32" s="48"/>
      <c r="C32" s="57"/>
      <c r="D32" s="49"/>
      <c r="E32" s="37" t="str">
        <f t="shared" si="0"/>
        <v/>
      </c>
      <c r="F32" s="38" t="str">
        <f t="shared" si="1"/>
        <v/>
      </c>
      <c r="H32" s="41" t="s">
        <v>2</v>
      </c>
      <c r="I32" s="42" t="str">
        <f>IFERROR(I30/I31,"")</f>
        <v/>
      </c>
      <c r="K32" s="2" t="s">
        <v>35</v>
      </c>
      <c r="L32" s="1">
        <v>0</v>
      </c>
    </row>
    <row r="33" spans="1:13" ht="20" customHeight="1" x14ac:dyDescent="0.35"/>
    <row r="34" spans="1:13" ht="20" customHeight="1" x14ac:dyDescent="0.35"/>
    <row r="35" spans="1:13" ht="20" customHeight="1" x14ac:dyDescent="0.35">
      <c r="E35" s="26"/>
    </row>
    <row r="36" spans="1:13" ht="20" customHeight="1" x14ac:dyDescent="0.35">
      <c r="A36" s="28"/>
      <c r="L36" s="2"/>
      <c r="M36" s="1"/>
    </row>
    <row r="37" spans="1:13" ht="20" customHeight="1" x14ac:dyDescent="0.35">
      <c r="B37" s="10"/>
      <c r="L37" s="2"/>
      <c r="M37" s="1"/>
    </row>
    <row r="38" spans="1:13" ht="20" customHeight="1" x14ac:dyDescent="0.35">
      <c r="B38" s="10"/>
      <c r="L38" s="2"/>
      <c r="M38" s="1"/>
    </row>
    <row r="39" spans="1:13" ht="20" customHeight="1" x14ac:dyDescent="0.35">
      <c r="B39" s="10"/>
      <c r="L39" s="2"/>
      <c r="M39" s="1"/>
    </row>
    <row r="40" spans="1:13" ht="20" customHeight="1" x14ac:dyDescent="0.35">
      <c r="B40" s="10"/>
      <c r="L40" s="2"/>
      <c r="M40" s="1"/>
    </row>
    <row r="41" spans="1:13" ht="20" customHeight="1" x14ac:dyDescent="0.35">
      <c r="B41" s="11"/>
      <c r="H41" s="2"/>
      <c r="I41" s="1"/>
      <c r="L41" s="2"/>
      <c r="M41" s="1"/>
    </row>
    <row r="42" spans="1:13" ht="20" customHeight="1" x14ac:dyDescent="0.35">
      <c r="B42" s="3"/>
      <c r="C42" s="3"/>
      <c r="D42" s="3"/>
      <c r="E42" s="3"/>
      <c r="F42" s="3"/>
      <c r="H42" s="2"/>
      <c r="I42" s="1"/>
      <c r="L42" s="2"/>
      <c r="M42" s="1"/>
    </row>
    <row r="43" spans="1:13" ht="20" customHeight="1" x14ac:dyDescent="0.35">
      <c r="B43" s="12"/>
      <c r="C43" s="4"/>
      <c r="D43" s="5"/>
      <c r="E43" s="9"/>
      <c r="F43" s="9"/>
      <c r="H43" s="2"/>
      <c r="I43" s="1"/>
      <c r="L43" s="2"/>
      <c r="M43" s="1"/>
    </row>
    <row r="44" spans="1:13" ht="20" customHeight="1" x14ac:dyDescent="0.35">
      <c r="B44" s="13"/>
      <c r="C44" s="6"/>
      <c r="D44" s="7"/>
      <c r="E44" s="1"/>
      <c r="F44" s="1"/>
      <c r="H44" s="2"/>
      <c r="I44" s="1"/>
      <c r="L44" s="2"/>
      <c r="M44" s="1"/>
    </row>
    <row r="45" spans="1:13" ht="20" customHeight="1" x14ac:dyDescent="0.35">
      <c r="B45" s="13"/>
      <c r="C45" s="6"/>
      <c r="D45" s="7"/>
      <c r="E45" s="1"/>
      <c r="F45" s="1"/>
      <c r="H45" s="2"/>
      <c r="I45" s="1"/>
      <c r="L45" s="2"/>
      <c r="M45" s="1"/>
    </row>
    <row r="46" spans="1:13" ht="20" customHeight="1" x14ac:dyDescent="0.35">
      <c r="B46" s="13"/>
      <c r="C46" s="6"/>
      <c r="D46" s="7"/>
      <c r="E46" s="1"/>
      <c r="F46" s="1"/>
      <c r="H46" s="2"/>
      <c r="I46" s="1"/>
      <c r="L46" s="2"/>
      <c r="M46" s="1"/>
    </row>
    <row r="47" spans="1:13" ht="20" customHeight="1" x14ac:dyDescent="0.35">
      <c r="B47" s="13"/>
      <c r="C47" s="6"/>
      <c r="D47" s="7"/>
      <c r="E47" s="1"/>
      <c r="F47" s="1"/>
      <c r="H47" s="2"/>
      <c r="I47" s="1"/>
      <c r="L47" s="2"/>
      <c r="M47" s="1"/>
    </row>
    <row r="48" spans="1:13" ht="20" customHeight="1" x14ac:dyDescent="0.35">
      <c r="B48" s="13"/>
      <c r="C48" s="6"/>
      <c r="D48" s="7"/>
      <c r="E48" s="1"/>
      <c r="F48" s="1"/>
      <c r="H48" s="2"/>
      <c r="I48" s="1"/>
      <c r="L48" s="2"/>
      <c r="M48" s="1"/>
    </row>
    <row r="49" spans="2:13" ht="20" customHeight="1" x14ac:dyDescent="0.35">
      <c r="B49" s="12"/>
      <c r="C49" s="4"/>
      <c r="D49" s="5"/>
      <c r="E49" s="9"/>
      <c r="F49" s="9"/>
      <c r="H49" s="2"/>
      <c r="I49" s="1"/>
      <c r="L49" s="2"/>
      <c r="M49" s="1"/>
    </row>
    <row r="50" spans="2:13" ht="20" customHeight="1" x14ac:dyDescent="0.35">
      <c r="B50" s="13"/>
      <c r="C50" s="6"/>
      <c r="D50" s="7"/>
      <c r="E50" s="1"/>
      <c r="F50" s="1"/>
      <c r="H50" s="2"/>
      <c r="I50" s="1"/>
      <c r="L50" s="2"/>
      <c r="M50" s="1"/>
    </row>
    <row r="51" spans="2:13" ht="20" customHeight="1" x14ac:dyDescent="0.35">
      <c r="B51" s="13"/>
      <c r="C51" s="6"/>
      <c r="D51" s="7"/>
      <c r="E51" s="1"/>
      <c r="F51" s="1"/>
      <c r="H51" s="2"/>
      <c r="I51" s="1"/>
    </row>
    <row r="52" spans="2:13" ht="20" customHeight="1" x14ac:dyDescent="0.35">
      <c r="B52" s="14"/>
      <c r="C52" s="8"/>
      <c r="D52" s="9"/>
      <c r="E52" s="8"/>
      <c r="F52" s="9"/>
      <c r="H52" s="2"/>
      <c r="I52" s="1"/>
    </row>
    <row r="53" spans="2:13" ht="20" customHeight="1" x14ac:dyDescent="0.35">
      <c r="H53" s="2"/>
      <c r="I53" s="1"/>
    </row>
    <row r="54" spans="2:13" ht="20" customHeight="1" x14ac:dyDescent="0.35">
      <c r="C54" s="8"/>
      <c r="D54" s="9"/>
      <c r="H54" s="2"/>
      <c r="I54" s="1"/>
    </row>
    <row r="55" spans="2:13" ht="20" customHeight="1" x14ac:dyDescent="0.35">
      <c r="H55" s="2"/>
      <c r="I55" s="1"/>
    </row>
    <row r="56" spans="2:13" ht="20" customHeight="1" x14ac:dyDescent="0.35"/>
    <row r="57" spans="2:13" ht="20" customHeight="1" x14ac:dyDescent="0.35"/>
    <row r="58" spans="2:13" ht="20" customHeight="1" x14ac:dyDescent="0.35"/>
    <row r="59" spans="2:13" ht="20" customHeight="1" x14ac:dyDescent="0.35"/>
    <row r="60" spans="2:13" ht="20" customHeight="1" x14ac:dyDescent="0.35"/>
    <row r="61" spans="2:13" ht="20" customHeight="1" x14ac:dyDescent="0.35"/>
    <row r="62" spans="2:13" ht="20" customHeight="1" x14ac:dyDescent="0.35"/>
    <row r="63" spans="2:13" ht="20" customHeight="1" x14ac:dyDescent="0.35"/>
    <row r="64" spans="2:13" ht="20" customHeight="1" x14ac:dyDescent="0.35"/>
    <row r="65" ht="20" customHeight="1" x14ac:dyDescent="0.35"/>
    <row r="66" ht="20" customHeight="1" x14ac:dyDescent="0.35"/>
    <row r="67" ht="20" customHeight="1" x14ac:dyDescent="0.35"/>
    <row r="68" ht="20" customHeight="1" x14ac:dyDescent="0.35"/>
    <row r="69" ht="20" customHeight="1" x14ac:dyDescent="0.35"/>
    <row r="70" ht="20" customHeight="1" x14ac:dyDescent="0.35"/>
    <row r="71" ht="20" customHeight="1" x14ac:dyDescent="0.35"/>
    <row r="72" ht="20" customHeight="1" x14ac:dyDescent="0.35"/>
    <row r="73" ht="20" customHeight="1" x14ac:dyDescent="0.35"/>
    <row r="74" ht="20" customHeight="1" x14ac:dyDescent="0.35"/>
    <row r="75" ht="20" customHeight="1" x14ac:dyDescent="0.35"/>
    <row r="76" ht="20" customHeight="1" x14ac:dyDescent="0.35"/>
    <row r="77" ht="20" customHeight="1" x14ac:dyDescent="0.35"/>
    <row r="78" ht="20" customHeight="1" x14ac:dyDescent="0.35"/>
    <row r="79" ht="20" customHeight="1" x14ac:dyDescent="0.35"/>
    <row r="80" ht="20" customHeight="1" x14ac:dyDescent="0.35"/>
    <row r="81" ht="20" customHeight="1" x14ac:dyDescent="0.35"/>
    <row r="82" ht="20" customHeight="1" x14ac:dyDescent="0.35"/>
    <row r="83" ht="20" customHeight="1" x14ac:dyDescent="0.35"/>
    <row r="84" ht="20" customHeight="1" x14ac:dyDescent="0.35"/>
    <row r="85" ht="20" customHeight="1" x14ac:dyDescent="0.35"/>
    <row r="86" ht="20" customHeight="1" x14ac:dyDescent="0.35"/>
    <row r="87" ht="20" customHeight="1" x14ac:dyDescent="0.35"/>
    <row r="88" ht="20" customHeight="1" x14ac:dyDescent="0.35"/>
    <row r="89" ht="20" customHeight="1" x14ac:dyDescent="0.35"/>
    <row r="90" ht="20" customHeight="1" x14ac:dyDescent="0.35"/>
    <row r="91" ht="20" customHeight="1" x14ac:dyDescent="0.35"/>
    <row r="92" ht="20" customHeight="1" x14ac:dyDescent="0.35"/>
    <row r="93" ht="20" customHeight="1" x14ac:dyDescent="0.35"/>
    <row r="94" ht="20" customHeight="1" x14ac:dyDescent="0.35"/>
    <row r="95" ht="20" customHeight="1" x14ac:dyDescent="0.35"/>
    <row r="96" ht="20" customHeight="1" x14ac:dyDescent="0.35"/>
    <row r="97" ht="20" customHeight="1" x14ac:dyDescent="0.35"/>
    <row r="98" ht="20" customHeight="1" x14ac:dyDescent="0.35"/>
    <row r="99" ht="20" customHeight="1" x14ac:dyDescent="0.35"/>
    <row r="100" ht="20" customHeight="1" x14ac:dyDescent="0.35"/>
    <row r="101" ht="20" customHeight="1" x14ac:dyDescent="0.35"/>
    <row r="102" ht="20" customHeight="1" x14ac:dyDescent="0.35"/>
    <row r="103" ht="20" customHeight="1" x14ac:dyDescent="0.35"/>
    <row r="104" ht="20" customHeight="1" x14ac:dyDescent="0.35"/>
    <row r="105" ht="20" customHeight="1" x14ac:dyDescent="0.35"/>
    <row r="106" ht="20" customHeight="1" x14ac:dyDescent="0.35"/>
    <row r="107" ht="20" customHeight="1" x14ac:dyDescent="0.35"/>
    <row r="108" ht="20" customHeight="1" x14ac:dyDescent="0.35"/>
    <row r="109" ht="20" customHeight="1" x14ac:dyDescent="0.35"/>
    <row r="110" ht="20" customHeight="1" x14ac:dyDescent="0.35"/>
    <row r="111" ht="20" customHeight="1" x14ac:dyDescent="0.35"/>
    <row r="112" ht="20" customHeight="1" x14ac:dyDescent="0.35"/>
    <row r="113" ht="20" customHeight="1" x14ac:dyDescent="0.35"/>
    <row r="114" ht="20" customHeight="1" x14ac:dyDescent="0.35"/>
    <row r="115" ht="20" customHeight="1" x14ac:dyDescent="0.35"/>
    <row r="116" ht="20" customHeight="1" x14ac:dyDescent="0.35"/>
    <row r="117" ht="20" customHeight="1" x14ac:dyDescent="0.35"/>
    <row r="118" ht="20" customHeight="1" x14ac:dyDescent="0.35"/>
    <row r="119" ht="20" customHeight="1" x14ac:dyDescent="0.35"/>
    <row r="120" ht="20" customHeight="1" x14ac:dyDescent="0.35"/>
    <row r="121" ht="20" customHeight="1" x14ac:dyDescent="0.35"/>
    <row r="122" ht="20" customHeight="1" x14ac:dyDescent="0.35"/>
    <row r="123" ht="20" customHeight="1" x14ac:dyDescent="0.35"/>
    <row r="124" ht="20" customHeight="1" x14ac:dyDescent="0.35"/>
    <row r="125" ht="20" customHeight="1" x14ac:dyDescent="0.35"/>
    <row r="126" ht="20" customHeight="1" x14ac:dyDescent="0.35"/>
    <row r="127" ht="20" customHeight="1" x14ac:dyDescent="0.35"/>
    <row r="128" ht="20" customHeight="1" x14ac:dyDescent="0.35"/>
    <row r="129" ht="20" customHeight="1" x14ac:dyDescent="0.35"/>
    <row r="130" ht="20" customHeight="1" x14ac:dyDescent="0.35"/>
    <row r="131" ht="20" customHeight="1" x14ac:dyDescent="0.35"/>
    <row r="132" ht="20" customHeight="1" x14ac:dyDescent="0.35"/>
    <row r="133" ht="20" customHeight="1" x14ac:dyDescent="0.35"/>
    <row r="134" ht="20" customHeight="1" x14ac:dyDescent="0.35"/>
    <row r="135" ht="20" customHeight="1" x14ac:dyDescent="0.35"/>
    <row r="136" ht="20" customHeight="1" x14ac:dyDescent="0.35"/>
    <row r="137" ht="20" customHeight="1" x14ac:dyDescent="0.35"/>
    <row r="138" ht="20" customHeight="1" x14ac:dyDescent="0.35"/>
    <row r="139" ht="20" customHeight="1" x14ac:dyDescent="0.35"/>
    <row r="140" ht="20" customHeight="1" x14ac:dyDescent="0.35"/>
    <row r="141" ht="20" customHeight="1" x14ac:dyDescent="0.35"/>
    <row r="142" ht="20" customHeight="1" x14ac:dyDescent="0.35"/>
    <row r="143" ht="20" customHeight="1" x14ac:dyDescent="0.35"/>
    <row r="144" ht="20" customHeight="1" x14ac:dyDescent="0.35"/>
    <row r="145" ht="20" customHeight="1" x14ac:dyDescent="0.35"/>
    <row r="146" ht="20" customHeight="1" x14ac:dyDescent="0.35"/>
    <row r="147" ht="20" customHeight="1" x14ac:dyDescent="0.35"/>
    <row r="148" ht="20" customHeight="1" x14ac:dyDescent="0.35"/>
    <row r="149" ht="20" customHeight="1" x14ac:dyDescent="0.35"/>
    <row r="150" ht="20" customHeight="1" x14ac:dyDescent="0.35"/>
    <row r="151" ht="20" customHeight="1" x14ac:dyDescent="0.35"/>
    <row r="152" ht="20" customHeight="1" x14ac:dyDescent="0.35"/>
    <row r="153" ht="20" customHeight="1" x14ac:dyDescent="0.35"/>
    <row r="154" ht="20" customHeight="1" x14ac:dyDescent="0.35"/>
    <row r="155" ht="20" customHeight="1" x14ac:dyDescent="0.35"/>
    <row r="156" ht="20" customHeight="1" x14ac:dyDescent="0.35"/>
    <row r="157" ht="20" customHeight="1" x14ac:dyDescent="0.35"/>
    <row r="158" ht="20" customHeight="1" x14ac:dyDescent="0.35"/>
    <row r="159" ht="20" customHeight="1" x14ac:dyDescent="0.35"/>
    <row r="160" ht="20" customHeight="1" x14ac:dyDescent="0.35"/>
    <row r="161" ht="20" customHeight="1" x14ac:dyDescent="0.35"/>
    <row r="162" ht="20" customHeight="1" x14ac:dyDescent="0.35"/>
    <row r="163" ht="20" customHeight="1" x14ac:dyDescent="0.35"/>
    <row r="164" ht="20" customHeight="1" x14ac:dyDescent="0.35"/>
    <row r="165" ht="20" customHeight="1" x14ac:dyDescent="0.35"/>
    <row r="166" ht="20" customHeight="1" x14ac:dyDescent="0.35"/>
    <row r="167" ht="20" customHeight="1" x14ac:dyDescent="0.35"/>
    <row r="168" ht="20" customHeight="1" x14ac:dyDescent="0.35"/>
    <row r="169" ht="20" customHeight="1" x14ac:dyDescent="0.35"/>
    <row r="170" ht="20" customHeight="1" x14ac:dyDescent="0.35"/>
    <row r="171" ht="20" customHeight="1" x14ac:dyDescent="0.35"/>
    <row r="172" ht="20" customHeight="1" x14ac:dyDescent="0.35"/>
    <row r="173" ht="20" customHeight="1" x14ac:dyDescent="0.35"/>
    <row r="174" ht="20" customHeight="1" x14ac:dyDescent="0.35"/>
    <row r="175" ht="20" customHeight="1" x14ac:dyDescent="0.35"/>
    <row r="176" ht="20" customHeight="1" x14ac:dyDescent="0.35"/>
    <row r="177" ht="20" customHeight="1" x14ac:dyDescent="0.35"/>
    <row r="178" ht="20" customHeight="1" x14ac:dyDescent="0.35"/>
    <row r="179" ht="20" customHeight="1" x14ac:dyDescent="0.35"/>
    <row r="180" ht="20" customHeight="1" x14ac:dyDescent="0.35"/>
    <row r="181" ht="20" customHeight="1" x14ac:dyDescent="0.35"/>
    <row r="182" ht="20" customHeight="1" x14ac:dyDescent="0.35"/>
    <row r="183" ht="20" customHeight="1" x14ac:dyDescent="0.35"/>
    <row r="184" ht="20" customHeight="1" x14ac:dyDescent="0.35"/>
    <row r="185" ht="20" customHeight="1" x14ac:dyDescent="0.35"/>
    <row r="186" ht="20" customHeight="1" x14ac:dyDescent="0.35"/>
    <row r="187" ht="20" customHeight="1" x14ac:dyDescent="0.35"/>
    <row r="188" ht="20" customHeight="1" x14ac:dyDescent="0.35"/>
    <row r="189" ht="20" customHeight="1" x14ac:dyDescent="0.35"/>
    <row r="190" ht="20" customHeight="1" x14ac:dyDescent="0.35"/>
    <row r="191" ht="20" customHeight="1" x14ac:dyDescent="0.35"/>
    <row r="192" ht="20" customHeight="1" x14ac:dyDescent="0.35"/>
    <row r="193" ht="20" customHeight="1" x14ac:dyDescent="0.35"/>
    <row r="194" ht="20" customHeight="1" x14ac:dyDescent="0.35"/>
    <row r="195" ht="20" customHeight="1" x14ac:dyDescent="0.35"/>
    <row r="196" ht="20" customHeight="1" x14ac:dyDescent="0.35"/>
    <row r="197" ht="20" customHeight="1" x14ac:dyDescent="0.35"/>
    <row r="198" ht="20" customHeight="1" x14ac:dyDescent="0.35"/>
    <row r="199" ht="20" customHeight="1" x14ac:dyDescent="0.35"/>
    <row r="200" ht="20" customHeight="1" x14ac:dyDescent="0.35"/>
    <row r="201" ht="20" customHeight="1" x14ac:dyDescent="0.35"/>
    <row r="202" ht="20" customHeight="1" x14ac:dyDescent="0.35"/>
    <row r="203" ht="20" customHeight="1" x14ac:dyDescent="0.35"/>
    <row r="204" ht="20" customHeight="1" x14ac:dyDescent="0.35"/>
    <row r="205" ht="20" customHeight="1" x14ac:dyDescent="0.35"/>
    <row r="206" ht="20" customHeight="1" x14ac:dyDescent="0.35"/>
    <row r="207" ht="20" customHeight="1" x14ac:dyDescent="0.35"/>
    <row r="208" ht="20" customHeight="1" x14ac:dyDescent="0.35"/>
    <row r="209" ht="20" customHeight="1" x14ac:dyDescent="0.35"/>
    <row r="210" ht="20" customHeight="1" x14ac:dyDescent="0.35"/>
    <row r="211" ht="20" customHeight="1" x14ac:dyDescent="0.35"/>
    <row r="212" ht="20" customHeight="1" x14ac:dyDescent="0.35"/>
    <row r="213" ht="20" customHeight="1" x14ac:dyDescent="0.35"/>
    <row r="214" ht="20" customHeight="1" x14ac:dyDescent="0.35"/>
    <row r="215" ht="20" customHeight="1" x14ac:dyDescent="0.35"/>
    <row r="216" ht="20" customHeight="1" x14ac:dyDescent="0.35"/>
    <row r="217" ht="20" customHeight="1" x14ac:dyDescent="0.35"/>
    <row r="218" ht="20" customHeight="1" x14ac:dyDescent="0.35"/>
    <row r="219" ht="20" customHeight="1" x14ac:dyDescent="0.35"/>
    <row r="220" ht="20" customHeight="1" x14ac:dyDescent="0.35"/>
    <row r="221" ht="20" customHeight="1" x14ac:dyDescent="0.35"/>
    <row r="222" ht="20" customHeight="1" x14ac:dyDescent="0.35"/>
    <row r="223" ht="20" customHeight="1" x14ac:dyDescent="0.35"/>
    <row r="224" ht="20" customHeight="1" x14ac:dyDescent="0.35"/>
    <row r="225" ht="20" customHeight="1" x14ac:dyDescent="0.35"/>
    <row r="226" ht="20" customHeight="1" x14ac:dyDescent="0.35"/>
    <row r="227" ht="20" customHeight="1" x14ac:dyDescent="0.35"/>
  </sheetData>
  <sheetProtection algorithmName="SHA-512" hashValue="IdnHzMkLtEteEsuR+5RBxnFrZbeQI89h3kMqZiiSZRgZjfk1egGZ5aPV/St/y36k4Wp9ZawXgjgsUv8jwSY4og==" saltValue="jrcq7uIwd82MzKb2pqw4ig==" spinCount="100000" sheet="1" objects="1" scenarios="1"/>
  <mergeCells count="7">
    <mergeCell ref="A4:I4"/>
    <mergeCell ref="A7:I7"/>
    <mergeCell ref="A17:I17"/>
    <mergeCell ref="A14:B14"/>
    <mergeCell ref="B12:C12"/>
    <mergeCell ref="B13:C13"/>
    <mergeCell ref="E12:F12"/>
  </mergeCells>
  <phoneticPr fontId="2" type="noConversion"/>
  <printOptions horizontalCentered="1"/>
  <pageMargins left="0.70000000000000007" right="0.70000000000000007" top="0.75000000000000011" bottom="0.75000000000000011" header="0.30000000000000004" footer="0.3000000000000000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225"/>
  <sheetViews>
    <sheetView workbookViewId="0">
      <selection activeCell="E18" sqref="E18"/>
    </sheetView>
  </sheetViews>
  <sheetFormatPr defaultColWidth="8.69140625" defaultRowHeight="15.5" x14ac:dyDescent="0.35"/>
  <cols>
    <col min="1" max="6" width="16.15234375" customWidth="1"/>
    <col min="7" max="10" width="12.15234375" customWidth="1"/>
  </cols>
  <sheetData>
    <row r="1" spans="1:11" ht="25" customHeight="1" x14ac:dyDescent="0.4">
      <c r="A1" s="50" t="s">
        <v>51</v>
      </c>
    </row>
    <row r="2" spans="1:11" ht="25" customHeight="1" x14ac:dyDescent="0.35"/>
    <row r="3" spans="1:11" ht="25" customHeight="1" x14ac:dyDescent="0.4">
      <c r="A3" s="54" t="s">
        <v>55</v>
      </c>
    </row>
    <row r="4" spans="1:11" ht="35" customHeight="1" x14ac:dyDescent="0.35">
      <c r="A4" s="60" t="s">
        <v>59</v>
      </c>
      <c r="B4" s="61"/>
      <c r="C4" s="61"/>
      <c r="D4" s="61"/>
      <c r="E4" s="61"/>
      <c r="F4" s="61"/>
      <c r="G4" s="61"/>
      <c r="H4" s="61"/>
      <c r="I4" s="61"/>
    </row>
    <row r="5" spans="1:11" ht="25" customHeight="1" x14ac:dyDescent="0.35">
      <c r="A5" s="21" t="s">
        <v>56</v>
      </c>
    </row>
    <row r="6" spans="1:11" ht="25" customHeight="1" x14ac:dyDescent="0.35">
      <c r="A6" s="21" t="s">
        <v>58</v>
      </c>
    </row>
    <row r="7" spans="1:11" ht="35" customHeight="1" x14ac:dyDescent="0.35">
      <c r="A7" s="62" t="s">
        <v>57</v>
      </c>
      <c r="B7" s="63"/>
      <c r="C7" s="63"/>
      <c r="D7" s="63"/>
      <c r="E7" s="63"/>
      <c r="F7" s="63"/>
      <c r="G7" s="63"/>
      <c r="H7" s="63"/>
      <c r="I7" s="63"/>
      <c r="J7" s="55"/>
      <c r="K7" s="55"/>
    </row>
    <row r="8" spans="1:11" ht="25" customHeight="1" x14ac:dyDescent="0.35">
      <c r="A8" s="21" t="s">
        <v>38</v>
      </c>
    </row>
    <row r="9" spans="1:11" ht="25" customHeight="1" x14ac:dyDescent="0.35">
      <c r="A9" s="53" t="s">
        <v>60</v>
      </c>
    </row>
    <row r="10" spans="1:11" ht="25" customHeight="1" x14ac:dyDescent="0.35">
      <c r="A10" s="44"/>
    </row>
    <row r="11" spans="1:11" ht="20" customHeight="1" x14ac:dyDescent="0.35"/>
    <row r="12" spans="1:11" ht="20" customHeight="1" x14ac:dyDescent="0.35">
      <c r="A12" s="10" t="s">
        <v>36</v>
      </c>
      <c r="B12" s="72"/>
      <c r="C12" s="65"/>
      <c r="D12" s="21" t="s">
        <v>5</v>
      </c>
      <c r="E12" s="66"/>
      <c r="F12" s="66"/>
    </row>
    <row r="13" spans="1:11" ht="20" customHeight="1" x14ac:dyDescent="0.35">
      <c r="A13" s="10" t="s">
        <v>6</v>
      </c>
      <c r="B13" s="71"/>
      <c r="C13" s="68"/>
      <c r="F13" s="27"/>
    </row>
    <row r="14" spans="1:11" ht="20" customHeight="1" x14ac:dyDescent="0.35">
      <c r="A14" s="69" t="s">
        <v>52</v>
      </c>
      <c r="B14" s="69"/>
      <c r="C14" s="43"/>
      <c r="F14" s="27"/>
    </row>
    <row r="15" spans="1:11" ht="20" customHeight="1" x14ac:dyDescent="0.35">
      <c r="A15" s="10" t="s">
        <v>37</v>
      </c>
    </row>
    <row r="16" spans="1:11" ht="20" customHeight="1" x14ac:dyDescent="0.35">
      <c r="A16" s="59" t="s">
        <v>47</v>
      </c>
    </row>
    <row r="17" spans="1:15" ht="18.5" customHeight="1" x14ac:dyDescent="0.35">
      <c r="A17" s="10" t="s">
        <v>48</v>
      </c>
    </row>
    <row r="18" spans="1:15" ht="20" customHeight="1" x14ac:dyDescent="0.35">
      <c r="A18" s="10" t="s">
        <v>25</v>
      </c>
      <c r="K18" s="2" t="s">
        <v>19</v>
      </c>
      <c r="L18" s="1">
        <v>4.3</v>
      </c>
      <c r="N18" s="29">
        <v>210</v>
      </c>
      <c r="O18" s="29">
        <v>3</v>
      </c>
    </row>
    <row r="19" spans="1:15" ht="20" customHeight="1" x14ac:dyDescent="0.35">
      <c r="K19" s="2" t="s">
        <v>20</v>
      </c>
      <c r="L19" s="1">
        <v>4</v>
      </c>
      <c r="N19" s="29">
        <v>250</v>
      </c>
      <c r="O19" s="29">
        <v>3</v>
      </c>
    </row>
    <row r="20" spans="1:15" ht="20" customHeight="1" thickBot="1" x14ac:dyDescent="0.4">
      <c r="K20" s="2" t="s">
        <v>21</v>
      </c>
      <c r="L20" s="1">
        <v>3.7</v>
      </c>
      <c r="N20" s="29">
        <v>252</v>
      </c>
      <c r="O20" s="29">
        <v>3</v>
      </c>
    </row>
    <row r="21" spans="1:15" ht="20" customHeight="1" x14ac:dyDescent="0.35">
      <c r="A21" s="22" t="s">
        <v>11</v>
      </c>
      <c r="B21" s="23" t="s">
        <v>9</v>
      </c>
      <c r="C21" s="23" t="s">
        <v>13</v>
      </c>
      <c r="D21" s="23" t="s">
        <v>15</v>
      </c>
      <c r="E21" s="23" t="s">
        <v>12</v>
      </c>
      <c r="F21" s="35" t="s">
        <v>18</v>
      </c>
      <c r="K21" s="2" t="s">
        <v>22</v>
      </c>
      <c r="L21" s="1">
        <v>3.3</v>
      </c>
      <c r="N21" s="29">
        <v>253</v>
      </c>
      <c r="O21" s="29">
        <v>3</v>
      </c>
    </row>
    <row r="22" spans="1:15" ht="20" customHeight="1" thickBot="1" x14ac:dyDescent="0.4">
      <c r="A22" s="24" t="s">
        <v>10</v>
      </c>
      <c r="B22" s="25"/>
      <c r="C22" s="25" t="s">
        <v>12</v>
      </c>
      <c r="D22" s="25" t="s">
        <v>14</v>
      </c>
      <c r="E22" s="25" t="s">
        <v>16</v>
      </c>
      <c r="F22" s="39" t="s">
        <v>8</v>
      </c>
      <c r="K22" s="2" t="s">
        <v>23</v>
      </c>
      <c r="L22" s="1">
        <v>3</v>
      </c>
      <c r="N22" s="29">
        <v>254</v>
      </c>
      <c r="O22" s="29">
        <v>3</v>
      </c>
    </row>
    <row r="23" spans="1:15" ht="20" customHeight="1" x14ac:dyDescent="0.35">
      <c r="A23" s="17" t="s">
        <v>40</v>
      </c>
      <c r="B23" s="18">
        <v>262</v>
      </c>
      <c r="C23" s="58"/>
      <c r="D23" s="15" t="str">
        <f>IF(C23="","",VLOOKUP(B23,$N$18:$O$25,2))</f>
        <v/>
      </c>
      <c r="E23" s="30" t="str">
        <f t="shared" ref="E23:E30" si="0">IFERROR(VLOOKUP(C23,$K$18:$L$32,2,FALSE),"")</f>
        <v/>
      </c>
      <c r="F23" s="36" t="str">
        <f t="shared" ref="F23:F30" si="1">IFERROR(D23*E23,"")</f>
        <v/>
      </c>
      <c r="K23" s="2" t="s">
        <v>26</v>
      </c>
      <c r="L23" s="1">
        <v>2.7</v>
      </c>
      <c r="N23" s="29">
        <v>257</v>
      </c>
      <c r="O23" s="29">
        <v>3</v>
      </c>
    </row>
    <row r="24" spans="1:15" ht="20" customHeight="1" x14ac:dyDescent="0.35">
      <c r="A24" s="17" t="s">
        <v>40</v>
      </c>
      <c r="B24" s="18">
        <v>263</v>
      </c>
      <c r="C24" s="56"/>
      <c r="D24" s="15" t="str">
        <f>IF(C24="","",VLOOKUP(B24,N$18:$O$25,2))</f>
        <v/>
      </c>
      <c r="E24" s="30" t="str">
        <f t="shared" si="0"/>
        <v/>
      </c>
      <c r="F24" s="36" t="str">
        <f t="shared" si="1"/>
        <v/>
      </c>
      <c r="K24" s="2" t="s">
        <v>27</v>
      </c>
      <c r="L24" s="1">
        <v>2.2999999999999998</v>
      </c>
      <c r="N24" s="29">
        <v>262</v>
      </c>
      <c r="O24" s="29">
        <v>3</v>
      </c>
    </row>
    <row r="25" spans="1:15" ht="20" customHeight="1" x14ac:dyDescent="0.35">
      <c r="A25" s="17" t="s">
        <v>42</v>
      </c>
      <c r="B25" s="18">
        <v>252</v>
      </c>
      <c r="C25" s="56"/>
      <c r="D25" s="15" t="str">
        <f>IF(C25="","",VLOOKUP(B25,N$18:$O$25,2))</f>
        <v/>
      </c>
      <c r="E25" s="30" t="str">
        <f t="shared" si="0"/>
        <v/>
      </c>
      <c r="F25" s="36" t="str">
        <f t="shared" si="1"/>
        <v/>
      </c>
      <c r="K25" s="2" t="s">
        <v>28</v>
      </c>
      <c r="L25" s="1">
        <v>2</v>
      </c>
      <c r="N25" s="29">
        <v>263</v>
      </c>
      <c r="O25" s="29">
        <v>3</v>
      </c>
    </row>
    <row r="26" spans="1:15" ht="20" customHeight="1" thickBot="1" x14ac:dyDescent="0.4">
      <c r="A26" s="17" t="s">
        <v>42</v>
      </c>
      <c r="B26" s="18">
        <v>253</v>
      </c>
      <c r="C26" s="56"/>
      <c r="D26" s="15" t="str">
        <f>IF(C26="","",VLOOKUP(B26,N$18:$O$25,2))</f>
        <v/>
      </c>
      <c r="E26" s="30" t="str">
        <f t="shared" si="0"/>
        <v/>
      </c>
      <c r="F26" s="36" t="str">
        <f t="shared" si="1"/>
        <v/>
      </c>
      <c r="K26" s="2" t="s">
        <v>29</v>
      </c>
      <c r="L26" s="1">
        <v>1.7</v>
      </c>
    </row>
    <row r="27" spans="1:15" ht="20" customHeight="1" x14ac:dyDescent="0.35">
      <c r="A27" s="17" t="s">
        <v>42</v>
      </c>
      <c r="B27" s="18">
        <v>254</v>
      </c>
      <c r="C27" s="56"/>
      <c r="D27" s="15" t="str">
        <f>IF(C27="","",VLOOKUP(B27,N$18:$O$25,2))</f>
        <v/>
      </c>
      <c r="E27" s="30" t="str">
        <f t="shared" si="0"/>
        <v/>
      </c>
      <c r="F27" s="36" t="str">
        <f t="shared" si="1"/>
        <v/>
      </c>
      <c r="H27" s="33" t="s">
        <v>2</v>
      </c>
      <c r="I27" s="34" t="s">
        <v>4</v>
      </c>
      <c r="K27" s="2" t="s">
        <v>30</v>
      </c>
      <c r="L27" s="1">
        <v>1.3</v>
      </c>
    </row>
    <row r="28" spans="1:15" ht="20" customHeight="1" x14ac:dyDescent="0.35">
      <c r="A28" s="17" t="s">
        <v>42</v>
      </c>
      <c r="B28" s="18">
        <v>258</v>
      </c>
      <c r="C28" s="56"/>
      <c r="D28" s="15" t="str">
        <f>IF(C28="","",VLOOKUP(B28,N$18:$O$25,2))</f>
        <v/>
      </c>
      <c r="E28" s="30" t="str">
        <f t="shared" si="0"/>
        <v/>
      </c>
      <c r="F28" s="36" t="str">
        <f t="shared" si="1"/>
        <v/>
      </c>
      <c r="H28" s="31" t="s">
        <v>1</v>
      </c>
      <c r="I28" s="32">
        <f>SUM(F23:F30)</f>
        <v>0</v>
      </c>
      <c r="K28" s="2" t="s">
        <v>31</v>
      </c>
      <c r="L28" s="1">
        <v>1</v>
      </c>
    </row>
    <row r="29" spans="1:15" ht="20" customHeight="1" thickBot="1" x14ac:dyDescent="0.4">
      <c r="A29" s="17" t="s">
        <v>42</v>
      </c>
      <c r="B29" s="18">
        <v>259</v>
      </c>
      <c r="C29" s="56"/>
      <c r="D29" s="15" t="str">
        <f>IF(C29="","",VLOOKUP(B29,N$18:$O$25,2))</f>
        <v/>
      </c>
      <c r="E29" s="30" t="str">
        <f t="shared" si="0"/>
        <v/>
      </c>
      <c r="F29" s="36" t="str">
        <f t="shared" si="1"/>
        <v/>
      </c>
      <c r="H29" s="31" t="s">
        <v>0</v>
      </c>
      <c r="I29" s="32">
        <f>SUM(D23:D30)</f>
        <v>0</v>
      </c>
      <c r="K29" s="2" t="s">
        <v>32</v>
      </c>
      <c r="L29" s="1">
        <v>0.7</v>
      </c>
    </row>
    <row r="30" spans="1:15" ht="20" customHeight="1" thickBot="1" x14ac:dyDescent="0.4">
      <c r="A30" s="19" t="s">
        <v>43</v>
      </c>
      <c r="B30" s="20">
        <v>210</v>
      </c>
      <c r="C30" s="57"/>
      <c r="D30" s="16" t="str">
        <f>IF(C30="","",VLOOKUP(B30,N$18:$O$25,2))</f>
        <v/>
      </c>
      <c r="E30" s="37" t="str">
        <f t="shared" si="0"/>
        <v/>
      </c>
      <c r="F30" s="38" t="str">
        <f t="shared" si="1"/>
        <v/>
      </c>
      <c r="H30" s="41" t="s">
        <v>2</v>
      </c>
      <c r="I30" s="42" t="str">
        <f>IFERROR(I28/I29,"")</f>
        <v/>
      </c>
      <c r="K30" s="2" t="s">
        <v>33</v>
      </c>
      <c r="L30" s="1">
        <v>0</v>
      </c>
    </row>
    <row r="31" spans="1:15" ht="20" customHeight="1" x14ac:dyDescent="0.35">
      <c r="K31" s="2" t="s">
        <v>34</v>
      </c>
      <c r="L31" s="1">
        <v>0</v>
      </c>
    </row>
    <row r="32" spans="1:15" ht="20" customHeight="1" x14ac:dyDescent="0.35">
      <c r="K32" s="2" t="s">
        <v>35</v>
      </c>
      <c r="L32" s="1">
        <v>0</v>
      </c>
    </row>
    <row r="33" spans="1:13" ht="20" customHeight="1" x14ac:dyDescent="0.35">
      <c r="E33" s="26"/>
    </row>
    <row r="34" spans="1:13" ht="20" customHeight="1" x14ac:dyDescent="0.35">
      <c r="A34" s="28"/>
      <c r="L34" s="2"/>
      <c r="M34" s="1"/>
    </row>
    <row r="35" spans="1:13" ht="20" customHeight="1" x14ac:dyDescent="0.35">
      <c r="B35" s="10"/>
      <c r="L35" s="2"/>
      <c r="M35" s="1"/>
    </row>
    <row r="36" spans="1:13" ht="20" customHeight="1" x14ac:dyDescent="0.35">
      <c r="B36" s="10"/>
      <c r="L36" s="2"/>
      <c r="M36" s="1"/>
    </row>
    <row r="37" spans="1:13" ht="20" customHeight="1" x14ac:dyDescent="0.35">
      <c r="B37" s="10"/>
      <c r="L37" s="2"/>
      <c r="M37" s="1"/>
    </row>
    <row r="38" spans="1:13" ht="20" customHeight="1" x14ac:dyDescent="0.35">
      <c r="B38" s="10"/>
      <c r="L38" s="2"/>
      <c r="M38" s="1"/>
    </row>
    <row r="39" spans="1:13" ht="20" customHeight="1" x14ac:dyDescent="0.35">
      <c r="B39" s="11"/>
      <c r="H39" s="2"/>
      <c r="I39" s="1"/>
      <c r="L39" s="2"/>
      <c r="M39" s="1"/>
    </row>
    <row r="40" spans="1:13" ht="20" customHeight="1" x14ac:dyDescent="0.35">
      <c r="B40" s="3"/>
      <c r="C40" s="3"/>
      <c r="D40" s="3"/>
      <c r="E40" s="3"/>
      <c r="F40" s="3"/>
      <c r="H40" s="2"/>
      <c r="I40" s="1"/>
      <c r="L40" s="2"/>
      <c r="M40" s="1"/>
    </row>
    <row r="41" spans="1:13" ht="20" customHeight="1" x14ac:dyDescent="0.35">
      <c r="B41" s="12"/>
      <c r="C41" s="4"/>
      <c r="D41" s="5"/>
      <c r="E41" s="9"/>
      <c r="F41" s="9"/>
      <c r="H41" s="2"/>
      <c r="I41" s="1"/>
      <c r="L41" s="2"/>
      <c r="M41" s="1"/>
    </row>
    <row r="42" spans="1:13" ht="20" customHeight="1" x14ac:dyDescent="0.35">
      <c r="B42" s="13"/>
      <c r="C42" s="6"/>
      <c r="D42" s="7"/>
      <c r="E42" s="1"/>
      <c r="F42" s="1"/>
      <c r="H42" s="2"/>
      <c r="I42" s="1"/>
      <c r="L42" s="2"/>
      <c r="M42" s="1"/>
    </row>
    <row r="43" spans="1:13" ht="20" customHeight="1" x14ac:dyDescent="0.35">
      <c r="B43" s="13"/>
      <c r="C43" s="6"/>
      <c r="D43" s="7"/>
      <c r="E43" s="1"/>
      <c r="F43" s="1"/>
      <c r="H43" s="2"/>
      <c r="I43" s="1"/>
      <c r="L43" s="2"/>
      <c r="M43" s="1"/>
    </row>
    <row r="44" spans="1:13" ht="20" customHeight="1" x14ac:dyDescent="0.35">
      <c r="B44" s="13"/>
      <c r="C44" s="6"/>
      <c r="D44" s="7"/>
      <c r="E44" s="1"/>
      <c r="F44" s="1"/>
      <c r="H44" s="2"/>
      <c r="I44" s="1"/>
      <c r="L44" s="2"/>
      <c r="M44" s="1"/>
    </row>
    <row r="45" spans="1:13" ht="20" customHeight="1" x14ac:dyDescent="0.35">
      <c r="B45" s="13"/>
      <c r="C45" s="6"/>
      <c r="D45" s="7"/>
      <c r="E45" s="1"/>
      <c r="F45" s="1"/>
      <c r="H45" s="2"/>
      <c r="I45" s="1"/>
      <c r="L45" s="2"/>
      <c r="M45" s="1"/>
    </row>
    <row r="46" spans="1:13" ht="20" customHeight="1" x14ac:dyDescent="0.35">
      <c r="B46" s="13"/>
      <c r="C46" s="6"/>
      <c r="D46" s="7"/>
      <c r="E46" s="1"/>
      <c r="F46" s="1"/>
      <c r="H46" s="2"/>
      <c r="I46" s="1"/>
      <c r="L46" s="2"/>
      <c r="M46" s="1"/>
    </row>
    <row r="47" spans="1:13" ht="20" customHeight="1" x14ac:dyDescent="0.35">
      <c r="B47" s="12"/>
      <c r="C47" s="4"/>
      <c r="D47" s="5"/>
      <c r="E47" s="9"/>
      <c r="F47" s="9"/>
      <c r="H47" s="2"/>
      <c r="I47" s="1"/>
      <c r="L47" s="2"/>
      <c r="M47" s="1"/>
    </row>
    <row r="48" spans="1:13" ht="20" customHeight="1" x14ac:dyDescent="0.35">
      <c r="B48" s="13"/>
      <c r="C48" s="6"/>
      <c r="D48" s="7"/>
      <c r="E48" s="1"/>
      <c r="F48" s="1"/>
      <c r="H48" s="2"/>
      <c r="I48" s="1"/>
      <c r="L48" s="2"/>
      <c r="M48" s="1"/>
    </row>
    <row r="49" spans="2:9" ht="20" customHeight="1" x14ac:dyDescent="0.35">
      <c r="B49" s="13"/>
      <c r="C49" s="6"/>
      <c r="D49" s="7"/>
      <c r="E49" s="1"/>
      <c r="F49" s="1"/>
      <c r="H49" s="2"/>
      <c r="I49" s="1"/>
    </row>
    <row r="50" spans="2:9" ht="20" customHeight="1" x14ac:dyDescent="0.35">
      <c r="B50" s="14"/>
      <c r="C50" s="8"/>
      <c r="D50" s="9"/>
      <c r="E50" s="8"/>
      <c r="F50" s="9"/>
      <c r="H50" s="2"/>
      <c r="I50" s="1"/>
    </row>
    <row r="51" spans="2:9" ht="20" customHeight="1" x14ac:dyDescent="0.35">
      <c r="H51" s="2"/>
      <c r="I51" s="1"/>
    </row>
    <row r="52" spans="2:9" ht="20" customHeight="1" x14ac:dyDescent="0.35">
      <c r="C52" s="8"/>
      <c r="D52" s="9"/>
      <c r="H52" s="2"/>
      <c r="I52" s="1"/>
    </row>
    <row r="53" spans="2:9" ht="20" customHeight="1" x14ac:dyDescent="0.35">
      <c r="H53" s="2"/>
      <c r="I53" s="1"/>
    </row>
    <row r="54" spans="2:9" ht="20" customHeight="1" x14ac:dyDescent="0.35"/>
    <row r="55" spans="2:9" ht="20" customHeight="1" x14ac:dyDescent="0.35"/>
    <row r="56" spans="2:9" ht="20" customHeight="1" x14ac:dyDescent="0.35"/>
    <row r="57" spans="2:9" ht="20" customHeight="1" x14ac:dyDescent="0.35"/>
    <row r="58" spans="2:9" ht="20" customHeight="1" x14ac:dyDescent="0.35"/>
    <row r="59" spans="2:9" ht="20" customHeight="1" x14ac:dyDescent="0.35"/>
    <row r="60" spans="2:9" ht="20" customHeight="1" x14ac:dyDescent="0.35"/>
    <row r="61" spans="2:9" ht="20" customHeight="1" x14ac:dyDescent="0.35"/>
    <row r="62" spans="2:9" ht="20" customHeight="1" x14ac:dyDescent="0.35"/>
    <row r="63" spans="2:9" ht="20" customHeight="1" x14ac:dyDescent="0.35"/>
    <row r="64" spans="2:9" ht="20" customHeight="1" x14ac:dyDescent="0.35"/>
    <row r="65" ht="20" customHeight="1" x14ac:dyDescent="0.35"/>
    <row r="66" ht="20" customHeight="1" x14ac:dyDescent="0.35"/>
    <row r="67" ht="20" customHeight="1" x14ac:dyDescent="0.35"/>
    <row r="68" ht="20" customHeight="1" x14ac:dyDescent="0.35"/>
    <row r="69" ht="20" customHeight="1" x14ac:dyDescent="0.35"/>
    <row r="70" ht="20" customHeight="1" x14ac:dyDescent="0.35"/>
    <row r="71" ht="20" customHeight="1" x14ac:dyDescent="0.35"/>
    <row r="72" ht="20" customHeight="1" x14ac:dyDescent="0.35"/>
    <row r="73" ht="20" customHeight="1" x14ac:dyDescent="0.35"/>
    <row r="74" ht="20" customHeight="1" x14ac:dyDescent="0.35"/>
    <row r="75" ht="20" customHeight="1" x14ac:dyDescent="0.35"/>
    <row r="76" ht="20" customHeight="1" x14ac:dyDescent="0.35"/>
    <row r="77" ht="20" customHeight="1" x14ac:dyDescent="0.35"/>
    <row r="78" ht="20" customHeight="1" x14ac:dyDescent="0.35"/>
    <row r="79" ht="20" customHeight="1" x14ac:dyDescent="0.35"/>
    <row r="80" ht="20" customHeight="1" x14ac:dyDescent="0.35"/>
    <row r="81" ht="20" customHeight="1" x14ac:dyDescent="0.35"/>
    <row r="82" ht="20" customHeight="1" x14ac:dyDescent="0.35"/>
    <row r="83" ht="20" customHeight="1" x14ac:dyDescent="0.35"/>
    <row r="84" ht="20" customHeight="1" x14ac:dyDescent="0.35"/>
    <row r="85" ht="20" customHeight="1" x14ac:dyDescent="0.35"/>
    <row r="86" ht="20" customHeight="1" x14ac:dyDescent="0.35"/>
    <row r="87" ht="20" customHeight="1" x14ac:dyDescent="0.35"/>
    <row r="88" ht="20" customHeight="1" x14ac:dyDescent="0.35"/>
    <row r="89" ht="20" customHeight="1" x14ac:dyDescent="0.35"/>
    <row r="90" ht="20" customHeight="1" x14ac:dyDescent="0.35"/>
    <row r="91" ht="20" customHeight="1" x14ac:dyDescent="0.35"/>
    <row r="92" ht="20" customHeight="1" x14ac:dyDescent="0.35"/>
    <row r="93" ht="20" customHeight="1" x14ac:dyDescent="0.35"/>
    <row r="94" ht="20" customHeight="1" x14ac:dyDescent="0.35"/>
    <row r="95" ht="20" customHeight="1" x14ac:dyDescent="0.35"/>
    <row r="96" ht="20" customHeight="1" x14ac:dyDescent="0.35"/>
    <row r="97" ht="20" customHeight="1" x14ac:dyDescent="0.35"/>
    <row r="98" ht="20" customHeight="1" x14ac:dyDescent="0.35"/>
    <row r="99" ht="20" customHeight="1" x14ac:dyDescent="0.35"/>
    <row r="100" ht="20" customHeight="1" x14ac:dyDescent="0.35"/>
    <row r="101" ht="20" customHeight="1" x14ac:dyDescent="0.35"/>
    <row r="102" ht="20" customHeight="1" x14ac:dyDescent="0.35"/>
    <row r="103" ht="20" customHeight="1" x14ac:dyDescent="0.35"/>
    <row r="104" ht="20" customHeight="1" x14ac:dyDescent="0.35"/>
    <row r="105" ht="20" customHeight="1" x14ac:dyDescent="0.35"/>
    <row r="106" ht="20" customHeight="1" x14ac:dyDescent="0.35"/>
    <row r="107" ht="20" customHeight="1" x14ac:dyDescent="0.35"/>
    <row r="108" ht="20" customHeight="1" x14ac:dyDescent="0.35"/>
    <row r="109" ht="20" customHeight="1" x14ac:dyDescent="0.35"/>
    <row r="110" ht="20" customHeight="1" x14ac:dyDescent="0.35"/>
    <row r="111" ht="20" customHeight="1" x14ac:dyDescent="0.35"/>
    <row r="112" ht="20" customHeight="1" x14ac:dyDescent="0.35"/>
    <row r="113" ht="20" customHeight="1" x14ac:dyDescent="0.35"/>
    <row r="114" ht="20" customHeight="1" x14ac:dyDescent="0.35"/>
    <row r="115" ht="20" customHeight="1" x14ac:dyDescent="0.35"/>
    <row r="116" ht="20" customHeight="1" x14ac:dyDescent="0.35"/>
    <row r="117" ht="20" customHeight="1" x14ac:dyDescent="0.35"/>
    <row r="118" ht="20" customHeight="1" x14ac:dyDescent="0.35"/>
    <row r="119" ht="20" customHeight="1" x14ac:dyDescent="0.35"/>
    <row r="120" ht="20" customHeight="1" x14ac:dyDescent="0.35"/>
    <row r="121" ht="20" customHeight="1" x14ac:dyDescent="0.35"/>
    <row r="122" ht="20" customHeight="1" x14ac:dyDescent="0.35"/>
    <row r="123" ht="20" customHeight="1" x14ac:dyDescent="0.35"/>
    <row r="124" ht="20" customHeight="1" x14ac:dyDescent="0.35"/>
    <row r="125" ht="20" customHeight="1" x14ac:dyDescent="0.35"/>
    <row r="126" ht="20" customHeight="1" x14ac:dyDescent="0.35"/>
    <row r="127" ht="20" customHeight="1" x14ac:dyDescent="0.35"/>
    <row r="128" ht="20" customHeight="1" x14ac:dyDescent="0.35"/>
    <row r="129" ht="20" customHeight="1" x14ac:dyDescent="0.35"/>
    <row r="130" ht="20" customHeight="1" x14ac:dyDescent="0.35"/>
    <row r="131" ht="20" customHeight="1" x14ac:dyDescent="0.35"/>
    <row r="132" ht="20" customHeight="1" x14ac:dyDescent="0.35"/>
    <row r="133" ht="20" customHeight="1" x14ac:dyDescent="0.35"/>
    <row r="134" ht="20" customHeight="1" x14ac:dyDescent="0.35"/>
    <row r="135" ht="20" customHeight="1" x14ac:dyDescent="0.35"/>
    <row r="136" ht="20" customHeight="1" x14ac:dyDescent="0.35"/>
    <row r="137" ht="20" customHeight="1" x14ac:dyDescent="0.35"/>
    <row r="138" ht="20" customHeight="1" x14ac:dyDescent="0.35"/>
    <row r="139" ht="20" customHeight="1" x14ac:dyDescent="0.35"/>
    <row r="140" ht="20" customHeight="1" x14ac:dyDescent="0.35"/>
    <row r="141" ht="20" customHeight="1" x14ac:dyDescent="0.35"/>
    <row r="142" ht="20" customHeight="1" x14ac:dyDescent="0.35"/>
    <row r="143" ht="20" customHeight="1" x14ac:dyDescent="0.35"/>
    <row r="144" ht="20" customHeight="1" x14ac:dyDescent="0.35"/>
    <row r="145" ht="20" customHeight="1" x14ac:dyDescent="0.35"/>
    <row r="146" ht="20" customHeight="1" x14ac:dyDescent="0.35"/>
    <row r="147" ht="20" customHeight="1" x14ac:dyDescent="0.35"/>
    <row r="148" ht="20" customHeight="1" x14ac:dyDescent="0.35"/>
    <row r="149" ht="20" customHeight="1" x14ac:dyDescent="0.35"/>
    <row r="150" ht="20" customHeight="1" x14ac:dyDescent="0.35"/>
    <row r="151" ht="20" customHeight="1" x14ac:dyDescent="0.35"/>
    <row r="152" ht="20" customHeight="1" x14ac:dyDescent="0.35"/>
    <row r="153" ht="20" customHeight="1" x14ac:dyDescent="0.35"/>
    <row r="154" ht="20" customHeight="1" x14ac:dyDescent="0.35"/>
    <row r="155" ht="20" customHeight="1" x14ac:dyDescent="0.35"/>
    <row r="156" ht="20" customHeight="1" x14ac:dyDescent="0.35"/>
    <row r="157" ht="20" customHeight="1" x14ac:dyDescent="0.35"/>
    <row r="158" ht="20" customHeight="1" x14ac:dyDescent="0.35"/>
    <row r="159" ht="20" customHeight="1" x14ac:dyDescent="0.35"/>
    <row r="160" ht="20" customHeight="1" x14ac:dyDescent="0.35"/>
    <row r="161" ht="20" customHeight="1" x14ac:dyDescent="0.35"/>
    <row r="162" ht="20" customHeight="1" x14ac:dyDescent="0.35"/>
    <row r="163" ht="20" customHeight="1" x14ac:dyDescent="0.35"/>
    <row r="164" ht="20" customHeight="1" x14ac:dyDescent="0.35"/>
    <row r="165" ht="20" customHeight="1" x14ac:dyDescent="0.35"/>
    <row r="166" ht="20" customHeight="1" x14ac:dyDescent="0.35"/>
    <row r="167" ht="20" customHeight="1" x14ac:dyDescent="0.35"/>
    <row r="168" ht="20" customHeight="1" x14ac:dyDescent="0.35"/>
    <row r="169" ht="20" customHeight="1" x14ac:dyDescent="0.35"/>
    <row r="170" ht="20" customHeight="1" x14ac:dyDescent="0.35"/>
    <row r="171" ht="20" customHeight="1" x14ac:dyDescent="0.35"/>
    <row r="172" ht="20" customHeight="1" x14ac:dyDescent="0.35"/>
    <row r="173" ht="20" customHeight="1" x14ac:dyDescent="0.35"/>
    <row r="174" ht="20" customHeight="1" x14ac:dyDescent="0.35"/>
    <row r="175" ht="20" customHeight="1" x14ac:dyDescent="0.35"/>
    <row r="176" ht="20" customHeight="1" x14ac:dyDescent="0.35"/>
    <row r="177" ht="20" customHeight="1" x14ac:dyDescent="0.35"/>
    <row r="178" ht="20" customHeight="1" x14ac:dyDescent="0.35"/>
    <row r="179" ht="20" customHeight="1" x14ac:dyDescent="0.35"/>
    <row r="180" ht="20" customHeight="1" x14ac:dyDescent="0.35"/>
    <row r="181" ht="20" customHeight="1" x14ac:dyDescent="0.35"/>
    <row r="182" ht="20" customHeight="1" x14ac:dyDescent="0.35"/>
    <row r="183" ht="20" customHeight="1" x14ac:dyDescent="0.35"/>
    <row r="184" ht="20" customHeight="1" x14ac:dyDescent="0.35"/>
    <row r="185" ht="20" customHeight="1" x14ac:dyDescent="0.35"/>
    <row r="186" ht="20" customHeight="1" x14ac:dyDescent="0.35"/>
    <row r="187" ht="20" customHeight="1" x14ac:dyDescent="0.35"/>
    <row r="188" ht="20" customHeight="1" x14ac:dyDescent="0.35"/>
    <row r="189" ht="20" customHeight="1" x14ac:dyDescent="0.35"/>
    <row r="190" ht="20" customHeight="1" x14ac:dyDescent="0.35"/>
    <row r="191" ht="20" customHeight="1" x14ac:dyDescent="0.35"/>
    <row r="192" ht="20" customHeight="1" x14ac:dyDescent="0.35"/>
    <row r="193" ht="20" customHeight="1" x14ac:dyDescent="0.35"/>
    <row r="194" ht="20" customHeight="1" x14ac:dyDescent="0.35"/>
    <row r="195" ht="20" customHeight="1" x14ac:dyDescent="0.35"/>
    <row r="196" ht="20" customHeight="1" x14ac:dyDescent="0.35"/>
    <row r="197" ht="20" customHeight="1" x14ac:dyDescent="0.35"/>
    <row r="198" ht="20" customHeight="1" x14ac:dyDescent="0.35"/>
    <row r="199" ht="20" customHeight="1" x14ac:dyDescent="0.35"/>
    <row r="200" ht="20" customHeight="1" x14ac:dyDescent="0.35"/>
    <row r="201" ht="20" customHeight="1" x14ac:dyDescent="0.35"/>
    <row r="202" ht="20" customHeight="1" x14ac:dyDescent="0.35"/>
    <row r="203" ht="20" customHeight="1" x14ac:dyDescent="0.35"/>
    <row r="204" ht="20" customHeight="1" x14ac:dyDescent="0.35"/>
    <row r="205" ht="20" customHeight="1" x14ac:dyDescent="0.35"/>
    <row r="206" ht="20" customHeight="1" x14ac:dyDescent="0.35"/>
    <row r="207" ht="20" customHeight="1" x14ac:dyDescent="0.35"/>
    <row r="208" ht="20" customHeight="1" x14ac:dyDescent="0.35"/>
    <row r="209" ht="20" customHeight="1" x14ac:dyDescent="0.35"/>
    <row r="210" ht="20" customHeight="1" x14ac:dyDescent="0.35"/>
    <row r="211" ht="20" customHeight="1" x14ac:dyDescent="0.35"/>
    <row r="212" ht="20" customHeight="1" x14ac:dyDescent="0.35"/>
    <row r="213" ht="20" customHeight="1" x14ac:dyDescent="0.35"/>
    <row r="214" ht="20" customHeight="1" x14ac:dyDescent="0.35"/>
    <row r="215" ht="20" customHeight="1" x14ac:dyDescent="0.35"/>
    <row r="216" ht="20" customHeight="1" x14ac:dyDescent="0.35"/>
    <row r="217" ht="20" customHeight="1" x14ac:dyDescent="0.35"/>
    <row r="218" ht="20" customHeight="1" x14ac:dyDescent="0.35"/>
    <row r="219" ht="20" customHeight="1" x14ac:dyDescent="0.35"/>
    <row r="220" ht="20" customHeight="1" x14ac:dyDescent="0.35"/>
    <row r="221" ht="20" customHeight="1" x14ac:dyDescent="0.35"/>
    <row r="222" ht="20" customHeight="1" x14ac:dyDescent="0.35"/>
    <row r="223" ht="20" customHeight="1" x14ac:dyDescent="0.35"/>
    <row r="224" ht="20" customHeight="1" x14ac:dyDescent="0.35"/>
    <row r="225" ht="20" customHeight="1" x14ac:dyDescent="0.35"/>
  </sheetData>
  <sheetProtection algorithmName="SHA-512" hashValue="vVF+B3FSI6wfykelBmpsVRhlPOGs/yKkXKPSCwFms2xg7uiuHoRBd9TkYiWI+ivsoHRgPQNXZpuyANe7lwqgRg==" saltValue="U44lv6ClqSXgNfa2/yNYnA==" spinCount="100000" sheet="1" objects="1" scenarios="1"/>
  <mergeCells count="6">
    <mergeCell ref="A14:B14"/>
    <mergeCell ref="A4:I4"/>
    <mergeCell ref="A7:I7"/>
    <mergeCell ref="B12:C12"/>
    <mergeCell ref="E12:F12"/>
    <mergeCell ref="B13:C13"/>
  </mergeCells>
  <printOptions horizontalCentered="1"/>
  <pageMargins left="0.70000000000000007" right="0.70000000000000007" top="0.75000000000000011" bottom="0.75000000000000011" header="0.30000000000000004" footer="0.3000000000000000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227"/>
  <sheetViews>
    <sheetView workbookViewId="0">
      <selection activeCell="B2" sqref="B2"/>
    </sheetView>
  </sheetViews>
  <sheetFormatPr defaultColWidth="8.69140625" defaultRowHeight="15.5" x14ac:dyDescent="0.35"/>
  <cols>
    <col min="1" max="6" width="16.15234375" customWidth="1"/>
    <col min="7" max="10" width="12.15234375" customWidth="1"/>
  </cols>
  <sheetData>
    <row r="1" spans="1:11" ht="25" customHeight="1" x14ac:dyDescent="0.4">
      <c r="A1" s="54" t="s">
        <v>51</v>
      </c>
    </row>
    <row r="2" spans="1:11" ht="25" customHeight="1" x14ac:dyDescent="0.35"/>
    <row r="3" spans="1:11" ht="25" customHeight="1" x14ac:dyDescent="0.4">
      <c r="A3" s="54" t="s">
        <v>55</v>
      </c>
    </row>
    <row r="4" spans="1:11" ht="35" customHeight="1" x14ac:dyDescent="0.35">
      <c r="A4" s="60" t="s">
        <v>59</v>
      </c>
      <c r="B4" s="61"/>
      <c r="C4" s="61"/>
      <c r="D4" s="61"/>
      <c r="E4" s="61"/>
      <c r="F4" s="61"/>
      <c r="G4" s="61"/>
      <c r="H4" s="61"/>
      <c r="I4" s="61"/>
    </row>
    <row r="5" spans="1:11" ht="25" customHeight="1" x14ac:dyDescent="0.35">
      <c r="A5" s="21" t="s">
        <v>56</v>
      </c>
    </row>
    <row r="6" spans="1:11" ht="25" customHeight="1" x14ac:dyDescent="0.35">
      <c r="A6" s="21" t="s">
        <v>58</v>
      </c>
    </row>
    <row r="7" spans="1:11" ht="35" customHeight="1" x14ac:dyDescent="0.35">
      <c r="A7" s="62" t="s">
        <v>57</v>
      </c>
      <c r="B7" s="63"/>
      <c r="C7" s="63"/>
      <c r="D7" s="63"/>
      <c r="E7" s="63"/>
      <c r="F7" s="63"/>
      <c r="G7" s="63"/>
      <c r="H7" s="63"/>
      <c r="I7" s="63"/>
      <c r="J7" s="55"/>
      <c r="K7" s="55"/>
    </row>
    <row r="8" spans="1:11" ht="25" customHeight="1" x14ac:dyDescent="0.35">
      <c r="A8" s="21" t="s">
        <v>38</v>
      </c>
    </row>
    <row r="9" spans="1:11" ht="25" customHeight="1" x14ac:dyDescent="0.35">
      <c r="A9" s="53" t="s">
        <v>60</v>
      </c>
    </row>
    <row r="10" spans="1:11" ht="25" customHeight="1" x14ac:dyDescent="0.35">
      <c r="A10" s="44"/>
    </row>
    <row r="11" spans="1:11" ht="20" customHeight="1" x14ac:dyDescent="0.35"/>
    <row r="12" spans="1:11" ht="20" customHeight="1" x14ac:dyDescent="0.35">
      <c r="A12" s="10" t="s">
        <v>36</v>
      </c>
      <c r="B12" s="70"/>
      <c r="C12" s="65"/>
      <c r="D12" s="21" t="s">
        <v>5</v>
      </c>
      <c r="E12" s="66"/>
      <c r="F12" s="66"/>
    </row>
    <row r="13" spans="1:11" ht="20" customHeight="1" x14ac:dyDescent="0.35">
      <c r="A13" s="10" t="s">
        <v>6</v>
      </c>
      <c r="B13" s="71"/>
      <c r="C13" s="68"/>
      <c r="F13" s="27"/>
    </row>
    <row r="14" spans="1:11" ht="20" customHeight="1" x14ac:dyDescent="0.35">
      <c r="A14" s="69" t="s">
        <v>52</v>
      </c>
      <c r="B14" s="69"/>
      <c r="C14" s="43"/>
      <c r="F14" s="27"/>
    </row>
    <row r="15" spans="1:11" ht="20" customHeight="1" x14ac:dyDescent="0.35">
      <c r="A15" s="10" t="s">
        <v>37</v>
      </c>
    </row>
    <row r="16" spans="1:11" ht="20" customHeight="1" x14ac:dyDescent="0.35">
      <c r="A16" s="59" t="s">
        <v>50</v>
      </c>
    </row>
    <row r="17" spans="1:15" ht="21" customHeight="1" x14ac:dyDescent="0.35">
      <c r="A17" s="10" t="s">
        <v>45</v>
      </c>
    </row>
    <row r="18" spans="1:15" ht="20" customHeight="1" x14ac:dyDescent="0.35">
      <c r="A18" s="21" t="s">
        <v>44</v>
      </c>
    </row>
    <row r="19" spans="1:15" ht="20" customHeight="1" x14ac:dyDescent="0.35">
      <c r="A19" s="10" t="s">
        <v>7</v>
      </c>
      <c r="K19" s="2" t="s">
        <v>19</v>
      </c>
      <c r="L19" s="1">
        <v>4.3</v>
      </c>
      <c r="N19" s="29">
        <v>210</v>
      </c>
      <c r="O19" s="40">
        <v>3</v>
      </c>
    </row>
    <row r="20" spans="1:15" ht="20" customHeight="1" x14ac:dyDescent="0.35">
      <c r="K20" s="2" t="s">
        <v>20</v>
      </c>
      <c r="L20" s="1">
        <v>4</v>
      </c>
      <c r="N20" s="29">
        <v>252</v>
      </c>
      <c r="O20" s="40">
        <v>3</v>
      </c>
    </row>
    <row r="21" spans="1:15" ht="20" customHeight="1" thickBot="1" x14ac:dyDescent="0.4">
      <c r="K21" s="2" t="s">
        <v>21</v>
      </c>
      <c r="L21" s="1">
        <v>3.7</v>
      </c>
      <c r="N21" s="29">
        <v>253</v>
      </c>
      <c r="O21" s="40">
        <v>3</v>
      </c>
    </row>
    <row r="22" spans="1:15" ht="20" customHeight="1" x14ac:dyDescent="0.35">
      <c r="A22" s="22" t="s">
        <v>11</v>
      </c>
      <c r="B22" s="23" t="s">
        <v>9</v>
      </c>
      <c r="C22" s="23" t="s">
        <v>13</v>
      </c>
      <c r="D22" s="23" t="s">
        <v>15</v>
      </c>
      <c r="E22" s="23" t="s">
        <v>12</v>
      </c>
      <c r="F22" s="35" t="s">
        <v>18</v>
      </c>
      <c r="K22" s="2" t="s">
        <v>22</v>
      </c>
      <c r="L22" s="1">
        <v>3.3</v>
      </c>
      <c r="N22" s="29">
        <v>254</v>
      </c>
      <c r="O22" s="40">
        <v>3</v>
      </c>
    </row>
    <row r="23" spans="1:15" ht="20" customHeight="1" thickBot="1" x14ac:dyDescent="0.4">
      <c r="A23" s="24" t="s">
        <v>10</v>
      </c>
      <c r="B23" s="25"/>
      <c r="C23" s="25" t="s">
        <v>12</v>
      </c>
      <c r="D23" s="25" t="s">
        <v>14</v>
      </c>
      <c r="E23" s="25" t="s">
        <v>16</v>
      </c>
      <c r="F23" s="39" t="s">
        <v>8</v>
      </c>
      <c r="K23" s="2" t="s">
        <v>23</v>
      </c>
      <c r="L23" s="1">
        <v>3</v>
      </c>
      <c r="N23" s="29">
        <v>258</v>
      </c>
      <c r="O23" s="40">
        <v>3</v>
      </c>
    </row>
    <row r="24" spans="1:15" ht="20" customHeight="1" x14ac:dyDescent="0.35">
      <c r="A24" s="17" t="s">
        <v>40</v>
      </c>
      <c r="B24" s="18">
        <v>262</v>
      </c>
      <c r="C24" s="56"/>
      <c r="D24" s="15" t="str">
        <f>IF(C24="","",VLOOKUP(B24,$N$19:$O$26,2))</f>
        <v/>
      </c>
      <c r="E24" s="30" t="str">
        <f t="shared" ref="E24:E33" si="0">IFERROR(VLOOKUP(C24,$K$19:$L$33,2,FALSE),"")</f>
        <v/>
      </c>
      <c r="F24" s="36" t="str">
        <f t="shared" ref="F24:F33" si="1">IFERROR(D24*E24,"")</f>
        <v/>
      </c>
      <c r="K24" s="2" t="s">
        <v>26</v>
      </c>
      <c r="L24" s="1">
        <v>2.7</v>
      </c>
      <c r="N24" s="29">
        <v>259</v>
      </c>
      <c r="O24" s="40">
        <v>3</v>
      </c>
    </row>
    <row r="25" spans="1:15" ht="20" customHeight="1" x14ac:dyDescent="0.35">
      <c r="A25" s="17" t="s">
        <v>40</v>
      </c>
      <c r="B25" s="18">
        <v>263</v>
      </c>
      <c r="C25" s="56"/>
      <c r="D25" s="15" t="str">
        <f>IF(C25="","",VLOOKUP(B25,N$19:$O$26,2))</f>
        <v/>
      </c>
      <c r="E25" s="30" t="str">
        <f t="shared" si="0"/>
        <v/>
      </c>
      <c r="F25" s="36" t="str">
        <f t="shared" si="1"/>
        <v/>
      </c>
      <c r="K25" s="2" t="s">
        <v>27</v>
      </c>
      <c r="L25" s="1">
        <v>2.2999999999999998</v>
      </c>
      <c r="N25" s="29">
        <v>262</v>
      </c>
      <c r="O25" s="40">
        <v>3</v>
      </c>
    </row>
    <row r="26" spans="1:15" ht="20" customHeight="1" x14ac:dyDescent="0.35">
      <c r="A26" s="17" t="s">
        <v>41</v>
      </c>
      <c r="B26" s="18">
        <v>252</v>
      </c>
      <c r="C26" s="56"/>
      <c r="D26" s="15" t="str">
        <f>IF(C26="","",VLOOKUP(B26,N$19:$O$26,2))</f>
        <v/>
      </c>
      <c r="E26" s="30" t="str">
        <f t="shared" si="0"/>
        <v/>
      </c>
      <c r="F26" s="36" t="str">
        <f t="shared" si="1"/>
        <v/>
      </c>
      <c r="K26" s="2" t="s">
        <v>28</v>
      </c>
      <c r="L26" s="1">
        <v>2</v>
      </c>
      <c r="N26" s="29">
        <v>263</v>
      </c>
      <c r="O26" s="40">
        <v>3</v>
      </c>
    </row>
    <row r="27" spans="1:15" ht="20" customHeight="1" x14ac:dyDescent="0.35">
      <c r="A27" s="17" t="s">
        <v>41</v>
      </c>
      <c r="B27" s="18">
        <v>253</v>
      </c>
      <c r="C27" s="56"/>
      <c r="D27" s="15" t="str">
        <f>IF(C27="","",VLOOKUP(B27,N$19:$O$26,2))</f>
        <v/>
      </c>
      <c r="E27" s="30" t="str">
        <f t="shared" si="0"/>
        <v/>
      </c>
      <c r="F27" s="36" t="str">
        <f t="shared" si="1"/>
        <v/>
      </c>
      <c r="K27" s="2" t="s">
        <v>29</v>
      </c>
      <c r="L27" s="1">
        <v>1.7</v>
      </c>
    </row>
    <row r="28" spans="1:15" ht="20" customHeight="1" x14ac:dyDescent="0.35">
      <c r="A28" s="17" t="s">
        <v>41</v>
      </c>
      <c r="B28" s="18">
        <v>254</v>
      </c>
      <c r="C28" s="56"/>
      <c r="D28" s="15" t="str">
        <f>IF(C28="","",VLOOKUP(B28,N$19:$O$26,2))</f>
        <v/>
      </c>
      <c r="E28" s="30" t="str">
        <f t="shared" si="0"/>
        <v/>
      </c>
      <c r="F28" s="36" t="str">
        <f t="shared" si="1"/>
        <v/>
      </c>
      <c r="K28" s="2" t="s">
        <v>30</v>
      </c>
      <c r="L28" s="1">
        <v>1.3</v>
      </c>
    </row>
    <row r="29" spans="1:15" ht="20" customHeight="1" thickBot="1" x14ac:dyDescent="0.4">
      <c r="A29" s="17" t="s">
        <v>42</v>
      </c>
      <c r="B29" s="18">
        <v>258</v>
      </c>
      <c r="C29" s="56"/>
      <c r="D29" s="15" t="str">
        <f>IF(C29="","",VLOOKUP(B29,N$19:$O$26,2))</f>
        <v/>
      </c>
      <c r="E29" s="30" t="str">
        <f t="shared" si="0"/>
        <v/>
      </c>
      <c r="F29" s="36" t="str">
        <f t="shared" si="1"/>
        <v/>
      </c>
      <c r="K29" s="2" t="s">
        <v>31</v>
      </c>
      <c r="L29" s="1">
        <v>1</v>
      </c>
    </row>
    <row r="30" spans="1:15" ht="20" customHeight="1" x14ac:dyDescent="0.35">
      <c r="A30" s="51" t="s">
        <v>42</v>
      </c>
      <c r="B30" s="52">
        <v>259</v>
      </c>
      <c r="C30" s="56"/>
      <c r="D30" s="15" t="str">
        <f>IF(C30="","",VLOOKUP(B30,N$19:$O$26,2))</f>
        <v/>
      </c>
      <c r="E30" s="30" t="str">
        <f t="shared" si="0"/>
        <v/>
      </c>
      <c r="F30" s="36" t="str">
        <f t="shared" si="1"/>
        <v/>
      </c>
      <c r="H30" s="33" t="s">
        <v>2</v>
      </c>
      <c r="I30" s="34" t="s">
        <v>4</v>
      </c>
      <c r="K30" s="2" t="s">
        <v>32</v>
      </c>
      <c r="L30" s="1">
        <v>0.7</v>
      </c>
    </row>
    <row r="31" spans="1:15" ht="20" customHeight="1" x14ac:dyDescent="0.35">
      <c r="A31" s="51" t="s">
        <v>43</v>
      </c>
      <c r="B31" s="52">
        <v>210</v>
      </c>
      <c r="C31" s="56"/>
      <c r="D31" s="15" t="str">
        <f>IF(C31="","",VLOOKUP(B31,N$19:$O$26,2))</f>
        <v/>
      </c>
      <c r="E31" s="30" t="str">
        <f t="shared" si="0"/>
        <v/>
      </c>
      <c r="F31" s="36" t="str">
        <f t="shared" si="1"/>
        <v/>
      </c>
      <c r="H31" s="31" t="s">
        <v>1</v>
      </c>
      <c r="I31" s="32">
        <f>SUM(F24:F33)</f>
        <v>0</v>
      </c>
      <c r="K31" s="2" t="s">
        <v>33</v>
      </c>
      <c r="L31" s="1">
        <v>0</v>
      </c>
    </row>
    <row r="32" spans="1:15" ht="20" customHeight="1" thickBot="1" x14ac:dyDescent="0.4">
      <c r="A32" s="45"/>
      <c r="B32" s="46"/>
      <c r="C32" s="56"/>
      <c r="D32" s="46"/>
      <c r="E32" s="30" t="str">
        <f t="shared" si="0"/>
        <v/>
      </c>
      <c r="F32" s="36" t="str">
        <f t="shared" si="1"/>
        <v/>
      </c>
      <c r="H32" s="31" t="s">
        <v>0</v>
      </c>
      <c r="I32" s="32">
        <f>SUM(D24:D33)</f>
        <v>0</v>
      </c>
      <c r="K32" s="2" t="s">
        <v>34</v>
      </c>
      <c r="L32" s="1">
        <v>0</v>
      </c>
    </row>
    <row r="33" spans="1:13" ht="20" customHeight="1" thickBot="1" x14ac:dyDescent="0.4">
      <c r="A33" s="47"/>
      <c r="B33" s="48"/>
      <c r="C33" s="57"/>
      <c r="D33" s="49"/>
      <c r="E33" s="37" t="str">
        <f t="shared" si="0"/>
        <v/>
      </c>
      <c r="F33" s="38" t="str">
        <f t="shared" si="1"/>
        <v/>
      </c>
      <c r="H33" s="41" t="s">
        <v>2</v>
      </c>
      <c r="I33" s="42" t="str">
        <f>IFERROR(I31/I32,"")</f>
        <v/>
      </c>
      <c r="K33" s="2" t="s">
        <v>35</v>
      </c>
      <c r="L33" s="1">
        <v>0</v>
      </c>
    </row>
    <row r="34" spans="1:13" ht="20" customHeight="1" x14ac:dyDescent="0.35"/>
    <row r="35" spans="1:13" ht="20" customHeight="1" x14ac:dyDescent="0.35">
      <c r="E35" s="26"/>
    </row>
    <row r="36" spans="1:13" ht="20" customHeight="1" x14ac:dyDescent="0.35">
      <c r="A36" s="28"/>
      <c r="L36" s="2"/>
      <c r="M36" s="1"/>
    </row>
    <row r="37" spans="1:13" ht="20" customHeight="1" x14ac:dyDescent="0.35">
      <c r="B37" s="10"/>
      <c r="L37" s="2"/>
      <c r="M37" s="1"/>
    </row>
    <row r="38" spans="1:13" ht="20" customHeight="1" x14ac:dyDescent="0.35">
      <c r="B38" s="10"/>
      <c r="L38" s="2"/>
      <c r="M38" s="1"/>
    </row>
    <row r="39" spans="1:13" ht="20" customHeight="1" x14ac:dyDescent="0.35">
      <c r="B39" s="10"/>
      <c r="L39" s="2"/>
      <c r="M39" s="1"/>
    </row>
    <row r="40" spans="1:13" ht="20" customHeight="1" x14ac:dyDescent="0.35">
      <c r="B40" s="10"/>
      <c r="L40" s="2"/>
      <c r="M40" s="1"/>
    </row>
    <row r="41" spans="1:13" ht="20" customHeight="1" x14ac:dyDescent="0.35">
      <c r="B41" s="11"/>
      <c r="H41" s="2"/>
      <c r="I41" s="1"/>
      <c r="L41" s="2"/>
      <c r="M41" s="1"/>
    </row>
    <row r="42" spans="1:13" ht="20" customHeight="1" x14ac:dyDescent="0.35">
      <c r="B42" s="3"/>
      <c r="C42" s="3"/>
      <c r="D42" s="3"/>
      <c r="E42" s="3"/>
      <c r="F42" s="3"/>
      <c r="H42" s="2"/>
      <c r="I42" s="1"/>
      <c r="L42" s="2"/>
      <c r="M42" s="1"/>
    </row>
    <row r="43" spans="1:13" ht="20" customHeight="1" x14ac:dyDescent="0.35">
      <c r="B43" s="12"/>
      <c r="C43" s="4"/>
      <c r="D43" s="5"/>
      <c r="E43" s="9"/>
      <c r="F43" s="9"/>
      <c r="H43" s="2"/>
      <c r="I43" s="1"/>
      <c r="L43" s="2"/>
      <c r="M43" s="1"/>
    </row>
    <row r="44" spans="1:13" ht="20" customHeight="1" x14ac:dyDescent="0.35">
      <c r="B44" s="13"/>
      <c r="C44" s="6"/>
      <c r="D44" s="7"/>
      <c r="E44" s="1"/>
      <c r="F44" s="1"/>
      <c r="H44" s="2"/>
      <c r="I44" s="1"/>
      <c r="L44" s="2"/>
      <c r="M44" s="1"/>
    </row>
    <row r="45" spans="1:13" ht="20" customHeight="1" x14ac:dyDescent="0.35">
      <c r="B45" s="13"/>
      <c r="C45" s="6"/>
      <c r="D45" s="7"/>
      <c r="E45" s="1"/>
      <c r="F45" s="1"/>
      <c r="H45" s="2"/>
      <c r="I45" s="1"/>
      <c r="L45" s="2"/>
      <c r="M45" s="1"/>
    </row>
    <row r="46" spans="1:13" ht="20" customHeight="1" x14ac:dyDescent="0.35">
      <c r="B46" s="13"/>
      <c r="C46" s="6"/>
      <c r="D46" s="7"/>
      <c r="E46" s="1"/>
      <c r="F46" s="1"/>
      <c r="H46" s="2"/>
      <c r="I46" s="1"/>
      <c r="L46" s="2"/>
      <c r="M46" s="1"/>
    </row>
    <row r="47" spans="1:13" ht="20" customHeight="1" x14ac:dyDescent="0.35">
      <c r="B47" s="13"/>
      <c r="C47" s="6"/>
      <c r="D47" s="7"/>
      <c r="E47" s="1"/>
      <c r="F47" s="1"/>
      <c r="H47" s="2"/>
      <c r="I47" s="1"/>
      <c r="L47" s="2"/>
      <c r="M47" s="1"/>
    </row>
    <row r="48" spans="1:13" ht="20" customHeight="1" x14ac:dyDescent="0.35">
      <c r="B48" s="13"/>
      <c r="C48" s="6"/>
      <c r="D48" s="7"/>
      <c r="E48" s="1"/>
      <c r="F48" s="1"/>
      <c r="H48" s="2"/>
      <c r="I48" s="1"/>
      <c r="L48" s="2"/>
      <c r="M48" s="1"/>
    </row>
    <row r="49" spans="2:13" ht="20" customHeight="1" x14ac:dyDescent="0.35">
      <c r="B49" s="12"/>
      <c r="C49" s="4"/>
      <c r="D49" s="5"/>
      <c r="E49" s="9"/>
      <c r="F49" s="9"/>
      <c r="H49" s="2"/>
      <c r="I49" s="1"/>
      <c r="L49" s="2"/>
      <c r="M49" s="1"/>
    </row>
    <row r="50" spans="2:13" ht="20" customHeight="1" x14ac:dyDescent="0.35">
      <c r="B50" s="13"/>
      <c r="C50" s="6"/>
      <c r="D50" s="7"/>
      <c r="E50" s="1"/>
      <c r="F50" s="1"/>
      <c r="H50" s="2"/>
      <c r="I50" s="1"/>
      <c r="L50" s="2"/>
      <c r="M50" s="1"/>
    </row>
    <row r="51" spans="2:13" ht="20" customHeight="1" x14ac:dyDescent="0.35">
      <c r="B51" s="13"/>
      <c r="C51" s="6"/>
      <c r="D51" s="7"/>
      <c r="E51" s="1"/>
      <c r="F51" s="1"/>
      <c r="H51" s="2"/>
      <c r="I51" s="1"/>
    </row>
    <row r="52" spans="2:13" ht="20" customHeight="1" x14ac:dyDescent="0.35">
      <c r="B52" s="14"/>
      <c r="C52" s="8"/>
      <c r="D52" s="9"/>
      <c r="E52" s="8"/>
      <c r="F52" s="9"/>
      <c r="H52" s="2"/>
      <c r="I52" s="1"/>
    </row>
    <row r="53" spans="2:13" ht="20" customHeight="1" x14ac:dyDescent="0.35">
      <c r="H53" s="2"/>
      <c r="I53" s="1"/>
    </row>
    <row r="54" spans="2:13" ht="20" customHeight="1" x14ac:dyDescent="0.35">
      <c r="C54" s="8"/>
      <c r="D54" s="9"/>
      <c r="H54" s="2"/>
      <c r="I54" s="1"/>
    </row>
    <row r="55" spans="2:13" ht="20" customHeight="1" x14ac:dyDescent="0.35">
      <c r="H55" s="2"/>
      <c r="I55" s="1"/>
    </row>
    <row r="56" spans="2:13" ht="20" customHeight="1" x14ac:dyDescent="0.35"/>
    <row r="57" spans="2:13" ht="20" customHeight="1" x14ac:dyDescent="0.35"/>
    <row r="58" spans="2:13" ht="20" customHeight="1" x14ac:dyDescent="0.35"/>
    <row r="59" spans="2:13" ht="20" customHeight="1" x14ac:dyDescent="0.35"/>
    <row r="60" spans="2:13" ht="20" customHeight="1" x14ac:dyDescent="0.35"/>
    <row r="61" spans="2:13" ht="20" customHeight="1" x14ac:dyDescent="0.35"/>
    <row r="62" spans="2:13" ht="20" customHeight="1" x14ac:dyDescent="0.35"/>
    <row r="63" spans="2:13" ht="20" customHeight="1" x14ac:dyDescent="0.35"/>
    <row r="64" spans="2:13" ht="20" customHeight="1" x14ac:dyDescent="0.35"/>
    <row r="65" ht="20" customHeight="1" x14ac:dyDescent="0.35"/>
    <row r="66" ht="20" customHeight="1" x14ac:dyDescent="0.35"/>
    <row r="67" ht="20" customHeight="1" x14ac:dyDescent="0.35"/>
    <row r="68" ht="20" customHeight="1" x14ac:dyDescent="0.35"/>
    <row r="69" ht="20" customHeight="1" x14ac:dyDescent="0.35"/>
    <row r="70" ht="20" customHeight="1" x14ac:dyDescent="0.35"/>
    <row r="71" ht="20" customHeight="1" x14ac:dyDescent="0.35"/>
    <row r="72" ht="20" customHeight="1" x14ac:dyDescent="0.35"/>
    <row r="73" ht="20" customHeight="1" x14ac:dyDescent="0.35"/>
    <row r="74" ht="20" customHeight="1" x14ac:dyDescent="0.35"/>
    <row r="75" ht="20" customHeight="1" x14ac:dyDescent="0.35"/>
    <row r="76" ht="20" customHeight="1" x14ac:dyDescent="0.35"/>
    <row r="77" ht="20" customHeight="1" x14ac:dyDescent="0.35"/>
    <row r="78" ht="20" customHeight="1" x14ac:dyDescent="0.35"/>
    <row r="79" ht="20" customHeight="1" x14ac:dyDescent="0.35"/>
    <row r="80" ht="20" customHeight="1" x14ac:dyDescent="0.35"/>
    <row r="81" ht="20" customHeight="1" x14ac:dyDescent="0.35"/>
    <row r="82" ht="20" customHeight="1" x14ac:dyDescent="0.35"/>
    <row r="83" ht="20" customHeight="1" x14ac:dyDescent="0.35"/>
    <row r="84" ht="20" customHeight="1" x14ac:dyDescent="0.35"/>
    <row r="85" ht="20" customHeight="1" x14ac:dyDescent="0.35"/>
    <row r="86" ht="20" customHeight="1" x14ac:dyDescent="0.35"/>
    <row r="87" ht="20" customHeight="1" x14ac:dyDescent="0.35"/>
    <row r="88" ht="20" customHeight="1" x14ac:dyDescent="0.35"/>
    <row r="89" ht="20" customHeight="1" x14ac:dyDescent="0.35"/>
    <row r="90" ht="20" customHeight="1" x14ac:dyDescent="0.35"/>
    <row r="91" ht="20" customHeight="1" x14ac:dyDescent="0.35"/>
    <row r="92" ht="20" customHeight="1" x14ac:dyDescent="0.35"/>
    <row r="93" ht="20" customHeight="1" x14ac:dyDescent="0.35"/>
    <row r="94" ht="20" customHeight="1" x14ac:dyDescent="0.35"/>
    <row r="95" ht="20" customHeight="1" x14ac:dyDescent="0.35"/>
    <row r="96" ht="20" customHeight="1" x14ac:dyDescent="0.35"/>
    <row r="97" ht="20" customHeight="1" x14ac:dyDescent="0.35"/>
    <row r="98" ht="20" customHeight="1" x14ac:dyDescent="0.35"/>
    <row r="99" ht="20" customHeight="1" x14ac:dyDescent="0.35"/>
    <row r="100" ht="20" customHeight="1" x14ac:dyDescent="0.35"/>
    <row r="101" ht="20" customHeight="1" x14ac:dyDescent="0.35"/>
    <row r="102" ht="20" customHeight="1" x14ac:dyDescent="0.35"/>
    <row r="103" ht="20" customHeight="1" x14ac:dyDescent="0.35"/>
    <row r="104" ht="20" customHeight="1" x14ac:dyDescent="0.35"/>
    <row r="105" ht="20" customHeight="1" x14ac:dyDescent="0.35"/>
    <row r="106" ht="20" customHeight="1" x14ac:dyDescent="0.35"/>
    <row r="107" ht="20" customHeight="1" x14ac:dyDescent="0.35"/>
    <row r="108" ht="20" customHeight="1" x14ac:dyDescent="0.35"/>
    <row r="109" ht="20" customHeight="1" x14ac:dyDescent="0.35"/>
    <row r="110" ht="20" customHeight="1" x14ac:dyDescent="0.35"/>
    <row r="111" ht="20" customHeight="1" x14ac:dyDescent="0.35"/>
    <row r="112" ht="20" customHeight="1" x14ac:dyDescent="0.35"/>
    <row r="113" ht="20" customHeight="1" x14ac:dyDescent="0.35"/>
    <row r="114" ht="20" customHeight="1" x14ac:dyDescent="0.35"/>
    <row r="115" ht="20" customHeight="1" x14ac:dyDescent="0.35"/>
    <row r="116" ht="20" customHeight="1" x14ac:dyDescent="0.35"/>
    <row r="117" ht="20" customHeight="1" x14ac:dyDescent="0.35"/>
    <row r="118" ht="20" customHeight="1" x14ac:dyDescent="0.35"/>
    <row r="119" ht="20" customHeight="1" x14ac:dyDescent="0.35"/>
    <row r="120" ht="20" customHeight="1" x14ac:dyDescent="0.35"/>
    <row r="121" ht="20" customHeight="1" x14ac:dyDescent="0.35"/>
    <row r="122" ht="20" customHeight="1" x14ac:dyDescent="0.35"/>
    <row r="123" ht="20" customHeight="1" x14ac:dyDescent="0.35"/>
    <row r="124" ht="20" customHeight="1" x14ac:dyDescent="0.35"/>
    <row r="125" ht="20" customHeight="1" x14ac:dyDescent="0.35"/>
    <row r="126" ht="20" customHeight="1" x14ac:dyDescent="0.35"/>
    <row r="127" ht="20" customHeight="1" x14ac:dyDescent="0.35"/>
    <row r="128" ht="20" customHeight="1" x14ac:dyDescent="0.35"/>
    <row r="129" ht="20" customHeight="1" x14ac:dyDescent="0.35"/>
    <row r="130" ht="20" customHeight="1" x14ac:dyDescent="0.35"/>
    <row r="131" ht="20" customHeight="1" x14ac:dyDescent="0.35"/>
    <row r="132" ht="20" customHeight="1" x14ac:dyDescent="0.35"/>
    <row r="133" ht="20" customHeight="1" x14ac:dyDescent="0.35"/>
    <row r="134" ht="20" customHeight="1" x14ac:dyDescent="0.35"/>
    <row r="135" ht="20" customHeight="1" x14ac:dyDescent="0.35"/>
    <row r="136" ht="20" customHeight="1" x14ac:dyDescent="0.35"/>
    <row r="137" ht="20" customHeight="1" x14ac:dyDescent="0.35"/>
    <row r="138" ht="20" customHeight="1" x14ac:dyDescent="0.35"/>
    <row r="139" ht="20" customHeight="1" x14ac:dyDescent="0.35"/>
    <row r="140" ht="20" customHeight="1" x14ac:dyDescent="0.35"/>
    <row r="141" ht="20" customHeight="1" x14ac:dyDescent="0.35"/>
    <row r="142" ht="20" customHeight="1" x14ac:dyDescent="0.35"/>
    <row r="143" ht="20" customHeight="1" x14ac:dyDescent="0.35"/>
    <row r="144" ht="20" customHeight="1" x14ac:dyDescent="0.35"/>
    <row r="145" ht="20" customHeight="1" x14ac:dyDescent="0.35"/>
    <row r="146" ht="20" customHeight="1" x14ac:dyDescent="0.35"/>
    <row r="147" ht="20" customHeight="1" x14ac:dyDescent="0.35"/>
    <row r="148" ht="20" customHeight="1" x14ac:dyDescent="0.35"/>
    <row r="149" ht="20" customHeight="1" x14ac:dyDescent="0.35"/>
    <row r="150" ht="20" customHeight="1" x14ac:dyDescent="0.35"/>
    <row r="151" ht="20" customHeight="1" x14ac:dyDescent="0.35"/>
    <row r="152" ht="20" customHeight="1" x14ac:dyDescent="0.35"/>
    <row r="153" ht="20" customHeight="1" x14ac:dyDescent="0.35"/>
    <row r="154" ht="20" customHeight="1" x14ac:dyDescent="0.35"/>
    <row r="155" ht="20" customHeight="1" x14ac:dyDescent="0.35"/>
    <row r="156" ht="20" customHeight="1" x14ac:dyDescent="0.35"/>
    <row r="157" ht="20" customHeight="1" x14ac:dyDescent="0.35"/>
    <row r="158" ht="20" customHeight="1" x14ac:dyDescent="0.35"/>
    <row r="159" ht="20" customHeight="1" x14ac:dyDescent="0.35"/>
    <row r="160" ht="20" customHeight="1" x14ac:dyDescent="0.35"/>
    <row r="161" ht="20" customHeight="1" x14ac:dyDescent="0.35"/>
    <row r="162" ht="20" customHeight="1" x14ac:dyDescent="0.35"/>
    <row r="163" ht="20" customHeight="1" x14ac:dyDescent="0.35"/>
    <row r="164" ht="20" customHeight="1" x14ac:dyDescent="0.35"/>
    <row r="165" ht="20" customHeight="1" x14ac:dyDescent="0.35"/>
    <row r="166" ht="20" customHeight="1" x14ac:dyDescent="0.35"/>
    <row r="167" ht="20" customHeight="1" x14ac:dyDescent="0.35"/>
    <row r="168" ht="20" customHeight="1" x14ac:dyDescent="0.35"/>
    <row r="169" ht="20" customHeight="1" x14ac:dyDescent="0.35"/>
    <row r="170" ht="20" customHeight="1" x14ac:dyDescent="0.35"/>
    <row r="171" ht="20" customHeight="1" x14ac:dyDescent="0.35"/>
    <row r="172" ht="20" customHeight="1" x14ac:dyDescent="0.35"/>
    <row r="173" ht="20" customHeight="1" x14ac:dyDescent="0.35"/>
    <row r="174" ht="20" customHeight="1" x14ac:dyDescent="0.35"/>
    <row r="175" ht="20" customHeight="1" x14ac:dyDescent="0.35"/>
    <row r="176" ht="20" customHeight="1" x14ac:dyDescent="0.35"/>
    <row r="177" ht="20" customHeight="1" x14ac:dyDescent="0.35"/>
    <row r="178" ht="20" customHeight="1" x14ac:dyDescent="0.35"/>
    <row r="179" ht="20" customHeight="1" x14ac:dyDescent="0.35"/>
    <row r="180" ht="20" customHeight="1" x14ac:dyDescent="0.35"/>
    <row r="181" ht="20" customHeight="1" x14ac:dyDescent="0.35"/>
    <row r="182" ht="20" customHeight="1" x14ac:dyDescent="0.35"/>
    <row r="183" ht="20" customHeight="1" x14ac:dyDescent="0.35"/>
    <row r="184" ht="20" customHeight="1" x14ac:dyDescent="0.35"/>
    <row r="185" ht="20" customHeight="1" x14ac:dyDescent="0.35"/>
    <row r="186" ht="20" customHeight="1" x14ac:dyDescent="0.35"/>
    <row r="187" ht="20" customHeight="1" x14ac:dyDescent="0.35"/>
    <row r="188" ht="20" customHeight="1" x14ac:dyDescent="0.35"/>
    <row r="189" ht="20" customHeight="1" x14ac:dyDescent="0.35"/>
    <row r="190" ht="20" customHeight="1" x14ac:dyDescent="0.35"/>
    <row r="191" ht="20" customHeight="1" x14ac:dyDescent="0.35"/>
    <row r="192" ht="20" customHeight="1" x14ac:dyDescent="0.35"/>
    <row r="193" ht="20" customHeight="1" x14ac:dyDescent="0.35"/>
    <row r="194" ht="20" customHeight="1" x14ac:dyDescent="0.35"/>
    <row r="195" ht="20" customHeight="1" x14ac:dyDescent="0.35"/>
    <row r="196" ht="20" customHeight="1" x14ac:dyDescent="0.35"/>
    <row r="197" ht="20" customHeight="1" x14ac:dyDescent="0.35"/>
    <row r="198" ht="20" customHeight="1" x14ac:dyDescent="0.35"/>
    <row r="199" ht="20" customHeight="1" x14ac:dyDescent="0.35"/>
    <row r="200" ht="20" customHeight="1" x14ac:dyDescent="0.35"/>
    <row r="201" ht="20" customHeight="1" x14ac:dyDescent="0.35"/>
    <row r="202" ht="20" customHeight="1" x14ac:dyDescent="0.35"/>
    <row r="203" ht="20" customHeight="1" x14ac:dyDescent="0.35"/>
    <row r="204" ht="20" customHeight="1" x14ac:dyDescent="0.35"/>
    <row r="205" ht="20" customHeight="1" x14ac:dyDescent="0.35"/>
    <row r="206" ht="20" customHeight="1" x14ac:dyDescent="0.35"/>
    <row r="207" ht="20" customHeight="1" x14ac:dyDescent="0.35"/>
    <row r="208" ht="20" customHeight="1" x14ac:dyDescent="0.35"/>
    <row r="209" ht="20" customHeight="1" x14ac:dyDescent="0.35"/>
    <row r="210" ht="20" customHeight="1" x14ac:dyDescent="0.35"/>
    <row r="211" ht="20" customHeight="1" x14ac:dyDescent="0.35"/>
    <row r="212" ht="20" customHeight="1" x14ac:dyDescent="0.35"/>
    <row r="213" ht="20" customHeight="1" x14ac:dyDescent="0.35"/>
    <row r="214" ht="20" customHeight="1" x14ac:dyDescent="0.35"/>
    <row r="215" ht="20" customHeight="1" x14ac:dyDescent="0.35"/>
    <row r="216" ht="20" customHeight="1" x14ac:dyDescent="0.35"/>
    <row r="217" ht="20" customHeight="1" x14ac:dyDescent="0.35"/>
    <row r="218" ht="20" customHeight="1" x14ac:dyDescent="0.35"/>
    <row r="219" ht="20" customHeight="1" x14ac:dyDescent="0.35"/>
    <row r="220" ht="20" customHeight="1" x14ac:dyDescent="0.35"/>
    <row r="221" ht="20" customHeight="1" x14ac:dyDescent="0.35"/>
    <row r="222" ht="20" customHeight="1" x14ac:dyDescent="0.35"/>
    <row r="223" ht="20" customHeight="1" x14ac:dyDescent="0.35"/>
    <row r="224" ht="20" customHeight="1" x14ac:dyDescent="0.35"/>
    <row r="225" ht="20" customHeight="1" x14ac:dyDescent="0.35"/>
    <row r="226" ht="20" customHeight="1" x14ac:dyDescent="0.35"/>
    <row r="227" ht="20" customHeight="1" x14ac:dyDescent="0.35"/>
  </sheetData>
  <sheetProtection algorithmName="SHA-512" hashValue="RPcAEEmzYI+RlkWDsih4kv1BWYIgddDIVAqdOG+gFdaObPwsWoJ74BKntxnYWjiU4GU9PG3WUHj8wgL5cytT1A==" saltValue="B1kGE8gfX93fr85IFeq2BA==" spinCount="100000" sheet="1" objects="1" scenarios="1"/>
  <mergeCells count="6">
    <mergeCell ref="A14:B14"/>
    <mergeCell ref="A4:I4"/>
    <mergeCell ref="A7:I7"/>
    <mergeCell ref="B12:C12"/>
    <mergeCell ref="E12:F12"/>
    <mergeCell ref="B13:C13"/>
  </mergeCells>
  <printOptions horizontalCentered="1"/>
  <pageMargins left="0.70000000000000007" right="0.70000000000000007" top="0.75000000000000011" bottom="0.75000000000000011" header="0.30000000000000004" footer="0.3000000000000000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25"/>
  <sheetViews>
    <sheetView workbookViewId="0">
      <selection activeCell="C11" sqref="C11"/>
    </sheetView>
  </sheetViews>
  <sheetFormatPr defaultColWidth="8.69140625" defaultRowHeight="15.5" x14ac:dyDescent="0.35"/>
  <cols>
    <col min="1" max="6" width="16.15234375" customWidth="1"/>
    <col min="7" max="10" width="12.15234375" customWidth="1"/>
  </cols>
  <sheetData>
    <row r="1" spans="1:11" ht="25" customHeight="1" x14ac:dyDescent="0.4">
      <c r="A1" s="50" t="s">
        <v>51</v>
      </c>
    </row>
    <row r="2" spans="1:11" ht="25" customHeight="1" x14ac:dyDescent="0.35"/>
    <row r="3" spans="1:11" ht="25" customHeight="1" x14ac:dyDescent="0.4">
      <c r="A3" s="54" t="s">
        <v>55</v>
      </c>
    </row>
    <row r="4" spans="1:11" ht="35" customHeight="1" x14ac:dyDescent="0.35">
      <c r="A4" s="60" t="s">
        <v>59</v>
      </c>
      <c r="B4" s="61"/>
      <c r="C4" s="61"/>
      <c r="D4" s="61"/>
      <c r="E4" s="61"/>
      <c r="F4" s="61"/>
      <c r="G4" s="61"/>
      <c r="H4" s="61"/>
      <c r="I4" s="61"/>
    </row>
    <row r="5" spans="1:11" ht="25" customHeight="1" x14ac:dyDescent="0.35">
      <c r="A5" s="21" t="s">
        <v>56</v>
      </c>
    </row>
    <row r="6" spans="1:11" ht="25" customHeight="1" x14ac:dyDescent="0.35">
      <c r="A6" s="21" t="s">
        <v>58</v>
      </c>
    </row>
    <row r="7" spans="1:11" ht="35" customHeight="1" x14ac:dyDescent="0.35">
      <c r="A7" s="62" t="s">
        <v>57</v>
      </c>
      <c r="B7" s="63"/>
      <c r="C7" s="63"/>
      <c r="D7" s="63"/>
      <c r="E7" s="63"/>
      <c r="F7" s="63"/>
      <c r="G7" s="63"/>
      <c r="H7" s="63"/>
      <c r="I7" s="63"/>
      <c r="J7" s="55"/>
      <c r="K7" s="55"/>
    </row>
    <row r="8" spans="1:11" ht="25" customHeight="1" x14ac:dyDescent="0.35">
      <c r="A8" s="21" t="s">
        <v>38</v>
      </c>
    </row>
    <row r="9" spans="1:11" ht="25" customHeight="1" x14ac:dyDescent="0.35">
      <c r="A9" s="53" t="s">
        <v>60</v>
      </c>
    </row>
    <row r="10" spans="1:11" ht="25" customHeight="1" x14ac:dyDescent="0.35">
      <c r="A10" s="44"/>
    </row>
    <row r="11" spans="1:11" ht="20" customHeight="1" x14ac:dyDescent="0.35"/>
    <row r="12" spans="1:11" ht="20" customHeight="1" x14ac:dyDescent="0.35">
      <c r="A12" s="10" t="s">
        <v>36</v>
      </c>
      <c r="B12" s="72"/>
      <c r="C12" s="65"/>
      <c r="D12" s="21" t="s">
        <v>5</v>
      </c>
      <c r="E12" s="66"/>
      <c r="F12" s="66"/>
    </row>
    <row r="13" spans="1:11" ht="20" customHeight="1" x14ac:dyDescent="0.35">
      <c r="A13" s="10" t="s">
        <v>6</v>
      </c>
      <c r="B13" s="71"/>
      <c r="C13" s="68"/>
      <c r="F13" s="27"/>
    </row>
    <row r="14" spans="1:11" ht="20" customHeight="1" x14ac:dyDescent="0.35">
      <c r="A14" s="69" t="s">
        <v>52</v>
      </c>
      <c r="B14" s="69"/>
      <c r="C14" s="43"/>
      <c r="F14" s="27"/>
    </row>
    <row r="15" spans="1:11" ht="20" customHeight="1" x14ac:dyDescent="0.35">
      <c r="A15" s="10" t="s">
        <v>37</v>
      </c>
    </row>
    <row r="16" spans="1:11" ht="20" customHeight="1" x14ac:dyDescent="0.35">
      <c r="A16" s="59" t="s">
        <v>46</v>
      </c>
    </row>
    <row r="17" spans="1:15" ht="20" customHeight="1" x14ac:dyDescent="0.35">
      <c r="A17" s="10" t="s">
        <v>48</v>
      </c>
    </row>
    <row r="18" spans="1:15" ht="20" customHeight="1" x14ac:dyDescent="0.35">
      <c r="A18" s="10" t="s">
        <v>25</v>
      </c>
      <c r="K18" s="2" t="s">
        <v>19</v>
      </c>
      <c r="L18" s="1">
        <v>4.3</v>
      </c>
      <c r="N18" s="29">
        <v>210</v>
      </c>
      <c r="O18" s="29">
        <v>3</v>
      </c>
    </row>
    <row r="19" spans="1:15" ht="20" customHeight="1" x14ac:dyDescent="0.35">
      <c r="K19" s="2" t="s">
        <v>20</v>
      </c>
      <c r="L19" s="1">
        <v>4</v>
      </c>
      <c r="N19" s="29">
        <v>250</v>
      </c>
      <c r="O19" s="29">
        <v>3</v>
      </c>
    </row>
    <row r="20" spans="1:15" ht="20" customHeight="1" thickBot="1" x14ac:dyDescent="0.4">
      <c r="K20" s="2" t="s">
        <v>21</v>
      </c>
      <c r="L20" s="1">
        <v>3.7</v>
      </c>
      <c r="N20" s="29">
        <v>252</v>
      </c>
      <c r="O20" s="29">
        <v>3</v>
      </c>
    </row>
    <row r="21" spans="1:15" ht="20" customHeight="1" x14ac:dyDescent="0.35">
      <c r="A21" s="22" t="s">
        <v>11</v>
      </c>
      <c r="B21" s="23" t="s">
        <v>9</v>
      </c>
      <c r="C21" s="23" t="s">
        <v>13</v>
      </c>
      <c r="D21" s="23" t="s">
        <v>15</v>
      </c>
      <c r="E21" s="23" t="s">
        <v>17</v>
      </c>
      <c r="F21" s="35" t="s">
        <v>18</v>
      </c>
      <c r="K21" s="2" t="s">
        <v>22</v>
      </c>
      <c r="L21" s="1">
        <v>3.3</v>
      </c>
      <c r="N21" s="29">
        <v>253</v>
      </c>
      <c r="O21" s="29">
        <v>3</v>
      </c>
    </row>
    <row r="22" spans="1:15" ht="20" customHeight="1" thickBot="1" x14ac:dyDescent="0.4">
      <c r="A22" s="24" t="s">
        <v>10</v>
      </c>
      <c r="B22" s="25"/>
      <c r="C22" s="25" t="s">
        <v>12</v>
      </c>
      <c r="D22" s="25" t="s">
        <v>14</v>
      </c>
      <c r="E22" s="25" t="s">
        <v>16</v>
      </c>
      <c r="F22" s="39" t="s">
        <v>8</v>
      </c>
      <c r="K22" s="2" t="s">
        <v>23</v>
      </c>
      <c r="L22" s="1">
        <v>3</v>
      </c>
      <c r="N22" s="29">
        <v>254</v>
      </c>
      <c r="O22" s="29">
        <v>3</v>
      </c>
    </row>
    <row r="23" spans="1:15" ht="20" customHeight="1" x14ac:dyDescent="0.35">
      <c r="A23" s="17" t="s">
        <v>40</v>
      </c>
      <c r="B23" s="18">
        <v>262</v>
      </c>
      <c r="C23" s="58"/>
      <c r="D23" s="15" t="str">
        <f>IF(C23="","",VLOOKUP(B23,$N$18:$O$25,2))</f>
        <v/>
      </c>
      <c r="E23" s="30" t="str">
        <f t="shared" ref="E23:E30" si="0">IFERROR(VLOOKUP(C23,$K$18:$L$32,2,FALSE),"")</f>
        <v/>
      </c>
      <c r="F23" s="36" t="str">
        <f t="shared" ref="F23:F30" si="1">IFERROR(D23*E23,"")</f>
        <v/>
      </c>
      <c r="K23" s="2" t="s">
        <v>26</v>
      </c>
      <c r="L23" s="1">
        <v>2.7</v>
      </c>
      <c r="N23" s="29">
        <v>257</v>
      </c>
      <c r="O23" s="29">
        <v>3</v>
      </c>
    </row>
    <row r="24" spans="1:15" ht="20" customHeight="1" x14ac:dyDescent="0.35">
      <c r="A24" s="17" t="s">
        <v>40</v>
      </c>
      <c r="B24" s="18">
        <v>263</v>
      </c>
      <c r="C24" s="56"/>
      <c r="D24" s="15" t="str">
        <f>IF(C24="","",VLOOKUP(B24,N$18:$O$25,2))</f>
        <v/>
      </c>
      <c r="E24" s="30" t="str">
        <f t="shared" si="0"/>
        <v/>
      </c>
      <c r="F24" s="36" t="str">
        <f t="shared" si="1"/>
        <v/>
      </c>
      <c r="K24" s="2" t="s">
        <v>27</v>
      </c>
      <c r="L24" s="1">
        <v>2.2999999999999998</v>
      </c>
      <c r="N24" s="29">
        <v>262</v>
      </c>
      <c r="O24" s="29">
        <v>3</v>
      </c>
    </row>
    <row r="25" spans="1:15" ht="20" customHeight="1" x14ac:dyDescent="0.35">
      <c r="A25" s="17" t="s">
        <v>42</v>
      </c>
      <c r="B25" s="18">
        <v>252</v>
      </c>
      <c r="C25" s="56"/>
      <c r="D25" s="15" t="str">
        <f>IF(C25="","",VLOOKUP(B25,N$18:$O$25,2))</f>
        <v/>
      </c>
      <c r="E25" s="30" t="str">
        <f t="shared" si="0"/>
        <v/>
      </c>
      <c r="F25" s="36" t="str">
        <f t="shared" si="1"/>
        <v/>
      </c>
      <c r="K25" s="2" t="s">
        <v>28</v>
      </c>
      <c r="L25" s="1">
        <v>2</v>
      </c>
      <c r="N25" s="29">
        <v>263</v>
      </c>
      <c r="O25" s="29">
        <v>3</v>
      </c>
    </row>
    <row r="26" spans="1:15" ht="20" customHeight="1" thickBot="1" x14ac:dyDescent="0.4">
      <c r="A26" s="17" t="s">
        <v>42</v>
      </c>
      <c r="B26" s="18">
        <v>253</v>
      </c>
      <c r="C26" s="56"/>
      <c r="D26" s="15" t="str">
        <f>IF(C26="","",VLOOKUP(B26,N$18:$O$25,2))</f>
        <v/>
      </c>
      <c r="E26" s="30" t="str">
        <f t="shared" si="0"/>
        <v/>
      </c>
      <c r="F26" s="36" t="str">
        <f t="shared" si="1"/>
        <v/>
      </c>
      <c r="K26" s="2" t="s">
        <v>29</v>
      </c>
      <c r="L26" s="1">
        <v>1.7</v>
      </c>
    </row>
    <row r="27" spans="1:15" ht="20" customHeight="1" x14ac:dyDescent="0.35">
      <c r="A27" s="17" t="s">
        <v>42</v>
      </c>
      <c r="B27" s="18">
        <v>254</v>
      </c>
      <c r="C27" s="56"/>
      <c r="D27" s="15" t="str">
        <f>IF(C27="","",VLOOKUP(B27,N$18:$O$25,2))</f>
        <v/>
      </c>
      <c r="E27" s="30" t="str">
        <f t="shared" si="0"/>
        <v/>
      </c>
      <c r="F27" s="36" t="str">
        <f t="shared" si="1"/>
        <v/>
      </c>
      <c r="H27" s="33" t="s">
        <v>3</v>
      </c>
      <c r="I27" s="34" t="s">
        <v>4</v>
      </c>
      <c r="K27" s="2" t="s">
        <v>30</v>
      </c>
      <c r="L27" s="1">
        <v>1.3</v>
      </c>
    </row>
    <row r="28" spans="1:15" ht="20" customHeight="1" x14ac:dyDescent="0.35">
      <c r="A28" s="17" t="s">
        <v>42</v>
      </c>
      <c r="B28" s="18">
        <v>258</v>
      </c>
      <c r="C28" s="56"/>
      <c r="D28" s="15" t="str">
        <f>IF(C28="","",VLOOKUP(B28,N$18:$O$25,2))</f>
        <v/>
      </c>
      <c r="E28" s="30" t="str">
        <f t="shared" si="0"/>
        <v/>
      </c>
      <c r="F28" s="36" t="str">
        <f t="shared" si="1"/>
        <v/>
      </c>
      <c r="H28" s="31" t="s">
        <v>1</v>
      </c>
      <c r="I28" s="32">
        <f>SUM(F23:F30)</f>
        <v>0</v>
      </c>
      <c r="K28" s="2" t="s">
        <v>31</v>
      </c>
      <c r="L28" s="1">
        <v>1</v>
      </c>
    </row>
    <row r="29" spans="1:15" ht="20" customHeight="1" thickBot="1" x14ac:dyDescent="0.4">
      <c r="A29" s="17" t="s">
        <v>42</v>
      </c>
      <c r="B29" s="18">
        <v>259</v>
      </c>
      <c r="C29" s="56"/>
      <c r="D29" s="15" t="str">
        <f>IF(C29="","",VLOOKUP(B29,N$18:$O$25,2))</f>
        <v/>
      </c>
      <c r="E29" s="30" t="str">
        <f t="shared" si="0"/>
        <v/>
      </c>
      <c r="F29" s="36" t="str">
        <f t="shared" si="1"/>
        <v/>
      </c>
      <c r="H29" s="31" t="s">
        <v>0</v>
      </c>
      <c r="I29" s="32">
        <f>SUM(D23:D30)</f>
        <v>0</v>
      </c>
      <c r="K29" s="2" t="s">
        <v>32</v>
      </c>
      <c r="L29" s="1">
        <v>0.7</v>
      </c>
    </row>
    <row r="30" spans="1:15" ht="20" customHeight="1" thickBot="1" x14ac:dyDescent="0.4">
      <c r="A30" s="19" t="s">
        <v>43</v>
      </c>
      <c r="B30" s="20">
        <v>210</v>
      </c>
      <c r="C30" s="57"/>
      <c r="D30" s="16" t="str">
        <f>IF(C30="","",VLOOKUP(B30,N$18:$O$25,2))</f>
        <v/>
      </c>
      <c r="E30" s="37" t="str">
        <f t="shared" si="0"/>
        <v/>
      </c>
      <c r="F30" s="38" t="str">
        <f t="shared" si="1"/>
        <v/>
      </c>
      <c r="H30" s="41" t="s">
        <v>2</v>
      </c>
      <c r="I30" s="42" t="str">
        <f>IFERROR(I28/I29,"")</f>
        <v/>
      </c>
      <c r="K30" s="2" t="s">
        <v>33</v>
      </c>
      <c r="L30" s="1">
        <v>0</v>
      </c>
    </row>
    <row r="31" spans="1:15" ht="20" customHeight="1" x14ac:dyDescent="0.35">
      <c r="K31" s="2" t="s">
        <v>34</v>
      </c>
      <c r="L31" s="1">
        <v>0</v>
      </c>
    </row>
    <row r="32" spans="1:15" ht="20" customHeight="1" x14ac:dyDescent="0.35">
      <c r="K32" s="2" t="s">
        <v>35</v>
      </c>
      <c r="L32" s="1">
        <v>0</v>
      </c>
    </row>
    <row r="33" spans="1:13" ht="20" customHeight="1" x14ac:dyDescent="0.35">
      <c r="E33" s="26"/>
    </row>
    <row r="34" spans="1:13" ht="20" customHeight="1" x14ac:dyDescent="0.35">
      <c r="A34" s="28"/>
      <c r="L34" s="2"/>
      <c r="M34" s="1"/>
    </row>
    <row r="35" spans="1:13" ht="20" customHeight="1" x14ac:dyDescent="0.35">
      <c r="B35" s="10"/>
      <c r="L35" s="2"/>
      <c r="M35" s="1"/>
    </row>
    <row r="36" spans="1:13" ht="20" customHeight="1" x14ac:dyDescent="0.35">
      <c r="B36" s="10"/>
      <c r="L36" s="2"/>
      <c r="M36" s="1"/>
    </row>
    <row r="37" spans="1:13" ht="20" customHeight="1" x14ac:dyDescent="0.35">
      <c r="B37" s="10"/>
      <c r="L37" s="2"/>
      <c r="M37" s="1"/>
    </row>
    <row r="38" spans="1:13" ht="20" customHeight="1" x14ac:dyDescent="0.35">
      <c r="B38" s="10"/>
      <c r="L38" s="2"/>
      <c r="M38" s="1"/>
    </row>
    <row r="39" spans="1:13" ht="20" customHeight="1" x14ac:dyDescent="0.35">
      <c r="B39" s="11"/>
      <c r="H39" s="2"/>
      <c r="I39" s="1"/>
      <c r="L39" s="2"/>
      <c r="M39" s="1"/>
    </row>
    <row r="40" spans="1:13" ht="20" customHeight="1" x14ac:dyDescent="0.35">
      <c r="B40" s="3"/>
      <c r="C40" s="3"/>
      <c r="D40" s="3"/>
      <c r="E40" s="3"/>
      <c r="F40" s="3"/>
      <c r="H40" s="2"/>
      <c r="I40" s="1"/>
      <c r="L40" s="2"/>
      <c r="M40" s="1"/>
    </row>
    <row r="41" spans="1:13" ht="20" customHeight="1" x14ac:dyDescent="0.35">
      <c r="B41" s="12"/>
      <c r="C41" s="4"/>
      <c r="D41" s="5"/>
      <c r="E41" s="9"/>
      <c r="F41" s="9"/>
      <c r="H41" s="2"/>
      <c r="I41" s="1"/>
      <c r="L41" s="2"/>
      <c r="M41" s="1"/>
    </row>
    <row r="42" spans="1:13" ht="20" customHeight="1" x14ac:dyDescent="0.35">
      <c r="B42" s="13"/>
      <c r="C42" s="6"/>
      <c r="D42" s="7"/>
      <c r="E42" s="1"/>
      <c r="F42" s="1"/>
      <c r="H42" s="2"/>
      <c r="I42" s="1"/>
      <c r="L42" s="2"/>
      <c r="M42" s="1"/>
    </row>
    <row r="43" spans="1:13" ht="20" customHeight="1" x14ac:dyDescent="0.35">
      <c r="B43" s="13"/>
      <c r="C43" s="6"/>
      <c r="D43" s="7"/>
      <c r="E43" s="1"/>
      <c r="F43" s="1"/>
      <c r="H43" s="2"/>
      <c r="I43" s="1"/>
      <c r="L43" s="2"/>
      <c r="M43" s="1"/>
    </row>
    <row r="44" spans="1:13" ht="20" customHeight="1" x14ac:dyDescent="0.35">
      <c r="B44" s="13"/>
      <c r="C44" s="6"/>
      <c r="D44" s="7"/>
      <c r="E44" s="1"/>
      <c r="F44" s="1"/>
      <c r="H44" s="2"/>
      <c r="I44" s="1"/>
      <c r="L44" s="2"/>
      <c r="M44" s="1"/>
    </row>
    <row r="45" spans="1:13" ht="20" customHeight="1" x14ac:dyDescent="0.35">
      <c r="B45" s="13"/>
      <c r="C45" s="6"/>
      <c r="D45" s="7"/>
      <c r="E45" s="1"/>
      <c r="F45" s="1"/>
      <c r="H45" s="2"/>
      <c r="I45" s="1"/>
      <c r="L45" s="2"/>
      <c r="M45" s="1"/>
    </row>
    <row r="46" spans="1:13" ht="20" customHeight="1" x14ac:dyDescent="0.35">
      <c r="B46" s="13"/>
      <c r="C46" s="6"/>
      <c r="D46" s="7"/>
      <c r="E46" s="1"/>
      <c r="F46" s="1"/>
      <c r="H46" s="2"/>
      <c r="I46" s="1"/>
      <c r="L46" s="2"/>
      <c r="M46" s="1"/>
    </row>
    <row r="47" spans="1:13" ht="20" customHeight="1" x14ac:dyDescent="0.35">
      <c r="B47" s="12"/>
      <c r="C47" s="4"/>
      <c r="D47" s="5"/>
      <c r="E47" s="9"/>
      <c r="F47" s="9"/>
      <c r="H47" s="2"/>
      <c r="I47" s="1"/>
      <c r="L47" s="2"/>
      <c r="M47" s="1"/>
    </row>
    <row r="48" spans="1:13" ht="20" customHeight="1" x14ac:dyDescent="0.35">
      <c r="B48" s="13"/>
      <c r="C48" s="6"/>
      <c r="D48" s="7"/>
      <c r="E48" s="1"/>
      <c r="F48" s="1"/>
      <c r="H48" s="2"/>
      <c r="I48" s="1"/>
      <c r="L48" s="2"/>
      <c r="M48" s="1"/>
    </row>
    <row r="49" spans="2:9" ht="20" customHeight="1" x14ac:dyDescent="0.35">
      <c r="B49" s="13"/>
      <c r="C49" s="6"/>
      <c r="D49" s="7"/>
      <c r="E49" s="1"/>
      <c r="F49" s="1"/>
      <c r="H49" s="2"/>
      <c r="I49" s="1"/>
    </row>
    <row r="50" spans="2:9" ht="20" customHeight="1" x14ac:dyDescent="0.35">
      <c r="B50" s="14"/>
      <c r="C50" s="8"/>
      <c r="D50" s="9"/>
      <c r="E50" s="8"/>
      <c r="F50" s="9"/>
      <c r="H50" s="2"/>
      <c r="I50" s="1"/>
    </row>
    <row r="51" spans="2:9" ht="20" customHeight="1" x14ac:dyDescent="0.35">
      <c r="H51" s="2"/>
      <c r="I51" s="1"/>
    </row>
    <row r="52" spans="2:9" ht="20" customHeight="1" x14ac:dyDescent="0.35">
      <c r="C52" s="8"/>
      <c r="D52" s="9"/>
      <c r="H52" s="2"/>
      <c r="I52" s="1"/>
    </row>
    <row r="53" spans="2:9" ht="20" customHeight="1" x14ac:dyDescent="0.35">
      <c r="H53" s="2"/>
      <c r="I53" s="1"/>
    </row>
    <row r="54" spans="2:9" ht="20" customHeight="1" x14ac:dyDescent="0.35"/>
    <row r="55" spans="2:9" ht="20" customHeight="1" x14ac:dyDescent="0.35"/>
    <row r="56" spans="2:9" ht="20" customHeight="1" x14ac:dyDescent="0.35"/>
    <row r="57" spans="2:9" ht="20" customHeight="1" x14ac:dyDescent="0.35"/>
    <row r="58" spans="2:9" ht="20" customHeight="1" x14ac:dyDescent="0.35"/>
    <row r="59" spans="2:9" ht="20" customHeight="1" x14ac:dyDescent="0.35"/>
    <row r="60" spans="2:9" ht="20" customHeight="1" x14ac:dyDescent="0.35"/>
    <row r="61" spans="2:9" ht="20" customHeight="1" x14ac:dyDescent="0.35"/>
    <row r="62" spans="2:9" ht="20" customHeight="1" x14ac:dyDescent="0.35"/>
    <row r="63" spans="2:9" ht="20" customHeight="1" x14ac:dyDescent="0.35"/>
    <row r="64" spans="2:9" ht="20" customHeight="1" x14ac:dyDescent="0.35"/>
    <row r="65" ht="20" customHeight="1" x14ac:dyDescent="0.35"/>
    <row r="66" ht="20" customHeight="1" x14ac:dyDescent="0.35"/>
    <row r="67" ht="20" customHeight="1" x14ac:dyDescent="0.35"/>
    <row r="68" ht="20" customHeight="1" x14ac:dyDescent="0.35"/>
    <row r="69" ht="20" customHeight="1" x14ac:dyDescent="0.35"/>
    <row r="70" ht="20" customHeight="1" x14ac:dyDescent="0.35"/>
    <row r="71" ht="20" customHeight="1" x14ac:dyDescent="0.35"/>
    <row r="72" ht="20" customHeight="1" x14ac:dyDescent="0.35"/>
    <row r="73" ht="20" customHeight="1" x14ac:dyDescent="0.35"/>
    <row r="74" ht="20" customHeight="1" x14ac:dyDescent="0.35"/>
    <row r="75" ht="20" customHeight="1" x14ac:dyDescent="0.35"/>
    <row r="76" ht="20" customHeight="1" x14ac:dyDescent="0.35"/>
    <row r="77" ht="20" customHeight="1" x14ac:dyDescent="0.35"/>
    <row r="78" ht="20" customHeight="1" x14ac:dyDescent="0.35"/>
    <row r="79" ht="20" customHeight="1" x14ac:dyDescent="0.35"/>
    <row r="80" ht="20" customHeight="1" x14ac:dyDescent="0.35"/>
    <row r="81" ht="20" customHeight="1" x14ac:dyDescent="0.35"/>
    <row r="82" ht="20" customHeight="1" x14ac:dyDescent="0.35"/>
    <row r="83" ht="20" customHeight="1" x14ac:dyDescent="0.35"/>
    <row r="84" ht="20" customHeight="1" x14ac:dyDescent="0.35"/>
    <row r="85" ht="20" customHeight="1" x14ac:dyDescent="0.35"/>
    <row r="86" ht="20" customHeight="1" x14ac:dyDescent="0.35"/>
    <row r="87" ht="20" customHeight="1" x14ac:dyDescent="0.35"/>
    <row r="88" ht="20" customHeight="1" x14ac:dyDescent="0.35"/>
    <row r="89" ht="20" customHeight="1" x14ac:dyDescent="0.35"/>
    <row r="90" ht="20" customHeight="1" x14ac:dyDescent="0.35"/>
    <row r="91" ht="20" customHeight="1" x14ac:dyDescent="0.35"/>
    <row r="92" ht="20" customHeight="1" x14ac:dyDescent="0.35"/>
    <row r="93" ht="20" customHeight="1" x14ac:dyDescent="0.35"/>
    <row r="94" ht="20" customHeight="1" x14ac:dyDescent="0.35"/>
    <row r="95" ht="20" customHeight="1" x14ac:dyDescent="0.35"/>
    <row r="96" ht="20" customHeight="1" x14ac:dyDescent="0.35"/>
    <row r="97" ht="20" customHeight="1" x14ac:dyDescent="0.35"/>
    <row r="98" ht="20" customHeight="1" x14ac:dyDescent="0.35"/>
    <row r="99" ht="20" customHeight="1" x14ac:dyDescent="0.35"/>
    <row r="100" ht="20" customHeight="1" x14ac:dyDescent="0.35"/>
    <row r="101" ht="20" customHeight="1" x14ac:dyDescent="0.35"/>
    <row r="102" ht="20" customHeight="1" x14ac:dyDescent="0.35"/>
    <row r="103" ht="20" customHeight="1" x14ac:dyDescent="0.35"/>
    <row r="104" ht="20" customHeight="1" x14ac:dyDescent="0.35"/>
    <row r="105" ht="20" customHeight="1" x14ac:dyDescent="0.35"/>
    <row r="106" ht="20" customHeight="1" x14ac:dyDescent="0.35"/>
    <row r="107" ht="20" customHeight="1" x14ac:dyDescent="0.35"/>
    <row r="108" ht="20" customHeight="1" x14ac:dyDescent="0.35"/>
    <row r="109" ht="20" customHeight="1" x14ac:dyDescent="0.35"/>
    <row r="110" ht="20" customHeight="1" x14ac:dyDescent="0.35"/>
    <row r="111" ht="20" customHeight="1" x14ac:dyDescent="0.35"/>
    <row r="112" ht="20" customHeight="1" x14ac:dyDescent="0.35"/>
    <row r="113" ht="20" customHeight="1" x14ac:dyDescent="0.35"/>
    <row r="114" ht="20" customHeight="1" x14ac:dyDescent="0.35"/>
    <row r="115" ht="20" customHeight="1" x14ac:dyDescent="0.35"/>
    <row r="116" ht="20" customHeight="1" x14ac:dyDescent="0.35"/>
    <row r="117" ht="20" customHeight="1" x14ac:dyDescent="0.35"/>
    <row r="118" ht="20" customHeight="1" x14ac:dyDescent="0.35"/>
    <row r="119" ht="20" customHeight="1" x14ac:dyDescent="0.35"/>
    <row r="120" ht="20" customHeight="1" x14ac:dyDescent="0.35"/>
    <row r="121" ht="20" customHeight="1" x14ac:dyDescent="0.35"/>
    <row r="122" ht="20" customHeight="1" x14ac:dyDescent="0.35"/>
    <row r="123" ht="20" customHeight="1" x14ac:dyDescent="0.35"/>
    <row r="124" ht="20" customHeight="1" x14ac:dyDescent="0.35"/>
    <row r="125" ht="20" customHeight="1" x14ac:dyDescent="0.35"/>
    <row r="126" ht="20" customHeight="1" x14ac:dyDescent="0.35"/>
    <row r="127" ht="20" customHeight="1" x14ac:dyDescent="0.35"/>
    <row r="128" ht="20" customHeight="1" x14ac:dyDescent="0.35"/>
    <row r="129" ht="20" customHeight="1" x14ac:dyDescent="0.35"/>
    <row r="130" ht="20" customHeight="1" x14ac:dyDescent="0.35"/>
    <row r="131" ht="20" customHeight="1" x14ac:dyDescent="0.35"/>
    <row r="132" ht="20" customHeight="1" x14ac:dyDescent="0.35"/>
    <row r="133" ht="20" customHeight="1" x14ac:dyDescent="0.35"/>
    <row r="134" ht="20" customHeight="1" x14ac:dyDescent="0.35"/>
    <row r="135" ht="20" customHeight="1" x14ac:dyDescent="0.35"/>
    <row r="136" ht="20" customHeight="1" x14ac:dyDescent="0.35"/>
    <row r="137" ht="20" customHeight="1" x14ac:dyDescent="0.35"/>
    <row r="138" ht="20" customHeight="1" x14ac:dyDescent="0.35"/>
    <row r="139" ht="20" customHeight="1" x14ac:dyDescent="0.35"/>
    <row r="140" ht="20" customHeight="1" x14ac:dyDescent="0.35"/>
    <row r="141" ht="20" customHeight="1" x14ac:dyDescent="0.35"/>
    <row r="142" ht="20" customHeight="1" x14ac:dyDescent="0.35"/>
    <row r="143" ht="20" customHeight="1" x14ac:dyDescent="0.35"/>
    <row r="144" ht="20" customHeight="1" x14ac:dyDescent="0.35"/>
    <row r="145" ht="20" customHeight="1" x14ac:dyDescent="0.35"/>
    <row r="146" ht="20" customHeight="1" x14ac:dyDescent="0.35"/>
    <row r="147" ht="20" customHeight="1" x14ac:dyDescent="0.35"/>
    <row r="148" ht="20" customHeight="1" x14ac:dyDescent="0.35"/>
    <row r="149" ht="20" customHeight="1" x14ac:dyDescent="0.35"/>
    <row r="150" ht="20" customHeight="1" x14ac:dyDescent="0.35"/>
    <row r="151" ht="20" customHeight="1" x14ac:dyDescent="0.35"/>
    <row r="152" ht="20" customHeight="1" x14ac:dyDescent="0.35"/>
    <row r="153" ht="20" customHeight="1" x14ac:dyDescent="0.35"/>
    <row r="154" ht="20" customHeight="1" x14ac:dyDescent="0.35"/>
    <row r="155" ht="20" customHeight="1" x14ac:dyDescent="0.35"/>
    <row r="156" ht="20" customHeight="1" x14ac:dyDescent="0.35"/>
    <row r="157" ht="20" customHeight="1" x14ac:dyDescent="0.35"/>
    <row r="158" ht="20" customHeight="1" x14ac:dyDescent="0.35"/>
    <row r="159" ht="20" customHeight="1" x14ac:dyDescent="0.35"/>
    <row r="160" ht="20" customHeight="1" x14ac:dyDescent="0.35"/>
    <row r="161" ht="20" customHeight="1" x14ac:dyDescent="0.35"/>
    <row r="162" ht="20" customHeight="1" x14ac:dyDescent="0.35"/>
    <row r="163" ht="20" customHeight="1" x14ac:dyDescent="0.35"/>
    <row r="164" ht="20" customHeight="1" x14ac:dyDescent="0.35"/>
    <row r="165" ht="20" customHeight="1" x14ac:dyDescent="0.35"/>
    <row r="166" ht="20" customHeight="1" x14ac:dyDescent="0.35"/>
    <row r="167" ht="20" customHeight="1" x14ac:dyDescent="0.35"/>
    <row r="168" ht="20" customHeight="1" x14ac:dyDescent="0.35"/>
    <row r="169" ht="20" customHeight="1" x14ac:dyDescent="0.35"/>
    <row r="170" ht="20" customHeight="1" x14ac:dyDescent="0.35"/>
    <row r="171" ht="20" customHeight="1" x14ac:dyDescent="0.35"/>
    <row r="172" ht="20" customHeight="1" x14ac:dyDescent="0.35"/>
    <row r="173" ht="20" customHeight="1" x14ac:dyDescent="0.35"/>
    <row r="174" ht="20" customHeight="1" x14ac:dyDescent="0.35"/>
    <row r="175" ht="20" customHeight="1" x14ac:dyDescent="0.35"/>
    <row r="176" ht="20" customHeight="1" x14ac:dyDescent="0.35"/>
    <row r="177" ht="20" customHeight="1" x14ac:dyDescent="0.35"/>
    <row r="178" ht="20" customHeight="1" x14ac:dyDescent="0.35"/>
    <row r="179" ht="20" customHeight="1" x14ac:dyDescent="0.35"/>
    <row r="180" ht="20" customHeight="1" x14ac:dyDescent="0.35"/>
    <row r="181" ht="20" customHeight="1" x14ac:dyDescent="0.35"/>
    <row r="182" ht="20" customHeight="1" x14ac:dyDescent="0.35"/>
    <row r="183" ht="20" customHeight="1" x14ac:dyDescent="0.35"/>
    <row r="184" ht="20" customHeight="1" x14ac:dyDescent="0.35"/>
    <row r="185" ht="20" customHeight="1" x14ac:dyDescent="0.35"/>
    <row r="186" ht="20" customHeight="1" x14ac:dyDescent="0.35"/>
    <row r="187" ht="20" customHeight="1" x14ac:dyDescent="0.35"/>
    <row r="188" ht="20" customHeight="1" x14ac:dyDescent="0.35"/>
    <row r="189" ht="20" customHeight="1" x14ac:dyDescent="0.35"/>
    <row r="190" ht="20" customHeight="1" x14ac:dyDescent="0.35"/>
    <row r="191" ht="20" customHeight="1" x14ac:dyDescent="0.35"/>
    <row r="192" ht="20" customHeight="1" x14ac:dyDescent="0.35"/>
    <row r="193" ht="20" customHeight="1" x14ac:dyDescent="0.35"/>
    <row r="194" ht="20" customHeight="1" x14ac:dyDescent="0.35"/>
    <row r="195" ht="20" customHeight="1" x14ac:dyDescent="0.35"/>
    <row r="196" ht="20" customHeight="1" x14ac:dyDescent="0.35"/>
    <row r="197" ht="20" customHeight="1" x14ac:dyDescent="0.35"/>
    <row r="198" ht="20" customHeight="1" x14ac:dyDescent="0.35"/>
    <row r="199" ht="20" customHeight="1" x14ac:dyDescent="0.35"/>
    <row r="200" ht="20" customHeight="1" x14ac:dyDescent="0.35"/>
    <row r="201" ht="20" customHeight="1" x14ac:dyDescent="0.35"/>
    <row r="202" ht="20" customHeight="1" x14ac:dyDescent="0.35"/>
    <row r="203" ht="20" customHeight="1" x14ac:dyDescent="0.35"/>
    <row r="204" ht="20" customHeight="1" x14ac:dyDescent="0.35"/>
    <row r="205" ht="20" customHeight="1" x14ac:dyDescent="0.35"/>
    <row r="206" ht="20" customHeight="1" x14ac:dyDescent="0.35"/>
    <row r="207" ht="20" customHeight="1" x14ac:dyDescent="0.35"/>
    <row r="208" ht="20" customHeight="1" x14ac:dyDescent="0.35"/>
    <row r="209" ht="20" customHeight="1" x14ac:dyDescent="0.35"/>
    <row r="210" ht="20" customHeight="1" x14ac:dyDescent="0.35"/>
    <row r="211" ht="20" customHeight="1" x14ac:dyDescent="0.35"/>
    <row r="212" ht="20" customHeight="1" x14ac:dyDescent="0.35"/>
    <row r="213" ht="20" customHeight="1" x14ac:dyDescent="0.35"/>
    <row r="214" ht="20" customHeight="1" x14ac:dyDescent="0.35"/>
    <row r="215" ht="20" customHeight="1" x14ac:dyDescent="0.35"/>
    <row r="216" ht="20" customHeight="1" x14ac:dyDescent="0.35"/>
    <row r="217" ht="20" customHeight="1" x14ac:dyDescent="0.35"/>
    <row r="218" ht="20" customHeight="1" x14ac:dyDescent="0.35"/>
    <row r="219" ht="20" customHeight="1" x14ac:dyDescent="0.35"/>
    <row r="220" ht="20" customHeight="1" x14ac:dyDescent="0.35"/>
    <row r="221" ht="20" customHeight="1" x14ac:dyDescent="0.35"/>
    <row r="222" ht="20" customHeight="1" x14ac:dyDescent="0.35"/>
    <row r="223" ht="20" customHeight="1" x14ac:dyDescent="0.35"/>
    <row r="224" ht="20" customHeight="1" x14ac:dyDescent="0.35"/>
    <row r="225" ht="20" customHeight="1" x14ac:dyDescent="0.35"/>
  </sheetData>
  <sheetProtection algorithmName="SHA-512" hashValue="3Noc7H35PUpESVIkWOq6XkClch3u2jahO6sjA6rSWa0k95tgCVr7K6Qyf6xU4a5ovKIFtlCm8G401G/PvmgI7Q==" saltValue="AE6zeV4eAnsuMCipe04xVA==" spinCount="100000" sheet="1" objects="1" scenarios="1"/>
  <mergeCells count="6">
    <mergeCell ref="A4:I4"/>
    <mergeCell ref="A7:I7"/>
    <mergeCell ref="A14:B14"/>
    <mergeCell ref="B12:C12"/>
    <mergeCell ref="B13:C13"/>
    <mergeCell ref="E12:F12"/>
  </mergeCells>
  <phoneticPr fontId="2" type="noConversion"/>
  <printOptions horizontalCentered="1"/>
  <pageMargins left="0.70000000000000007" right="0.70000000000000007" top="0.75000000000000011" bottom="0.75000000000000011" header="0.30000000000000004" footer="0.3000000000000000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O227"/>
  <sheetViews>
    <sheetView workbookViewId="0">
      <selection activeCell="D19" sqref="D19"/>
    </sheetView>
  </sheetViews>
  <sheetFormatPr defaultColWidth="8.69140625" defaultRowHeight="15.5" x14ac:dyDescent="0.35"/>
  <cols>
    <col min="1" max="6" width="16.15234375" customWidth="1"/>
    <col min="7" max="10" width="12.15234375" customWidth="1"/>
  </cols>
  <sheetData>
    <row r="1" spans="1:11" ht="25" customHeight="1" x14ac:dyDescent="0.4">
      <c r="A1" s="50" t="s">
        <v>51</v>
      </c>
    </row>
    <row r="2" spans="1:11" ht="25" customHeight="1" x14ac:dyDescent="0.35"/>
    <row r="3" spans="1:11" ht="25" customHeight="1" x14ac:dyDescent="0.4">
      <c r="A3" s="54" t="s">
        <v>55</v>
      </c>
    </row>
    <row r="4" spans="1:11" ht="35" customHeight="1" x14ac:dyDescent="0.35">
      <c r="A4" s="60" t="s">
        <v>59</v>
      </c>
      <c r="B4" s="61"/>
      <c r="C4" s="61"/>
      <c r="D4" s="61"/>
      <c r="E4" s="61"/>
      <c r="F4" s="61"/>
      <c r="G4" s="61"/>
      <c r="H4" s="61"/>
      <c r="I4" s="61"/>
    </row>
    <row r="5" spans="1:11" ht="25" customHeight="1" x14ac:dyDescent="0.35">
      <c r="A5" s="21" t="s">
        <v>56</v>
      </c>
    </row>
    <row r="6" spans="1:11" ht="25" customHeight="1" x14ac:dyDescent="0.35">
      <c r="A6" s="21" t="s">
        <v>58</v>
      </c>
    </row>
    <row r="7" spans="1:11" ht="35" customHeight="1" x14ac:dyDescent="0.35">
      <c r="A7" s="62" t="s">
        <v>57</v>
      </c>
      <c r="B7" s="63"/>
      <c r="C7" s="63"/>
      <c r="D7" s="63"/>
      <c r="E7" s="63"/>
      <c r="F7" s="63"/>
      <c r="G7" s="63"/>
      <c r="H7" s="63"/>
      <c r="I7" s="63"/>
      <c r="J7" s="55"/>
      <c r="K7" s="55"/>
    </row>
    <row r="8" spans="1:11" ht="25" customHeight="1" x14ac:dyDescent="0.35">
      <c r="A8" s="21" t="s">
        <v>38</v>
      </c>
    </row>
    <row r="9" spans="1:11" ht="25" customHeight="1" x14ac:dyDescent="0.35">
      <c r="A9" s="53" t="s">
        <v>60</v>
      </c>
    </row>
    <row r="10" spans="1:11" ht="25" customHeight="1" x14ac:dyDescent="0.35">
      <c r="A10" s="44"/>
    </row>
    <row r="11" spans="1:11" ht="20" customHeight="1" x14ac:dyDescent="0.35"/>
    <row r="12" spans="1:11" ht="20" customHeight="1" x14ac:dyDescent="0.35">
      <c r="A12" s="10" t="s">
        <v>36</v>
      </c>
      <c r="B12" s="70"/>
      <c r="C12" s="65"/>
      <c r="D12" s="21" t="s">
        <v>5</v>
      </c>
      <c r="E12" s="66"/>
      <c r="F12" s="66"/>
    </row>
    <row r="13" spans="1:11" ht="20" customHeight="1" x14ac:dyDescent="0.35">
      <c r="A13" s="10" t="s">
        <v>6</v>
      </c>
      <c r="B13" s="71"/>
      <c r="C13" s="68"/>
      <c r="F13" s="27"/>
    </row>
    <row r="14" spans="1:11" ht="20" customHeight="1" x14ac:dyDescent="0.35">
      <c r="A14" s="69" t="s">
        <v>52</v>
      </c>
      <c r="B14" s="69"/>
      <c r="C14" s="43"/>
      <c r="F14" s="27"/>
    </row>
    <row r="15" spans="1:11" ht="20" customHeight="1" x14ac:dyDescent="0.35">
      <c r="A15" s="10" t="s">
        <v>37</v>
      </c>
    </row>
    <row r="16" spans="1:11" ht="20" customHeight="1" x14ac:dyDescent="0.35">
      <c r="A16" s="59" t="s">
        <v>49</v>
      </c>
    </row>
    <row r="17" spans="1:15" ht="54.5" customHeight="1" x14ac:dyDescent="0.35">
      <c r="A17" s="62" t="s">
        <v>54</v>
      </c>
      <c r="B17" s="61"/>
      <c r="C17" s="61"/>
      <c r="D17" s="61"/>
      <c r="E17" s="61"/>
      <c r="F17" s="61"/>
      <c r="G17" s="61"/>
      <c r="H17" s="61"/>
      <c r="I17" s="61"/>
    </row>
    <row r="18" spans="1:15" ht="20" customHeight="1" x14ac:dyDescent="0.35">
      <c r="A18" s="10" t="s">
        <v>7</v>
      </c>
      <c r="K18" s="2" t="s">
        <v>19</v>
      </c>
      <c r="L18" s="1">
        <v>4.3</v>
      </c>
      <c r="N18" s="29">
        <v>210</v>
      </c>
      <c r="O18" s="40">
        <v>3</v>
      </c>
    </row>
    <row r="19" spans="1:15" ht="20" customHeight="1" x14ac:dyDescent="0.35">
      <c r="K19" s="2" t="s">
        <v>20</v>
      </c>
      <c r="L19" s="1">
        <v>4</v>
      </c>
      <c r="N19" s="29">
        <v>252</v>
      </c>
      <c r="O19" s="40">
        <v>3</v>
      </c>
    </row>
    <row r="20" spans="1:15" ht="20" customHeight="1" thickBot="1" x14ac:dyDescent="0.4">
      <c r="K20" s="2" t="s">
        <v>21</v>
      </c>
      <c r="L20" s="1">
        <v>3.7</v>
      </c>
      <c r="N20" s="29">
        <v>253</v>
      </c>
      <c r="O20" s="40">
        <v>3</v>
      </c>
    </row>
    <row r="21" spans="1:15" ht="20" customHeight="1" x14ac:dyDescent="0.35">
      <c r="A21" s="22" t="s">
        <v>11</v>
      </c>
      <c r="B21" s="23" t="s">
        <v>9</v>
      </c>
      <c r="C21" s="23" t="s">
        <v>13</v>
      </c>
      <c r="D21" s="23" t="s">
        <v>15</v>
      </c>
      <c r="E21" s="23" t="s">
        <v>12</v>
      </c>
      <c r="F21" s="35" t="s">
        <v>18</v>
      </c>
      <c r="K21" s="2" t="s">
        <v>22</v>
      </c>
      <c r="L21" s="1">
        <v>3.3</v>
      </c>
      <c r="N21" s="29">
        <v>254</v>
      </c>
      <c r="O21" s="40">
        <v>3</v>
      </c>
    </row>
    <row r="22" spans="1:15" ht="20" customHeight="1" thickBot="1" x14ac:dyDescent="0.4">
      <c r="A22" s="24" t="s">
        <v>10</v>
      </c>
      <c r="B22" s="25"/>
      <c r="C22" s="25" t="s">
        <v>12</v>
      </c>
      <c r="D22" s="25" t="s">
        <v>14</v>
      </c>
      <c r="E22" s="25" t="s">
        <v>16</v>
      </c>
      <c r="F22" s="39" t="s">
        <v>8</v>
      </c>
      <c r="K22" s="2" t="s">
        <v>23</v>
      </c>
      <c r="L22" s="1">
        <v>3</v>
      </c>
      <c r="N22" s="29">
        <v>258</v>
      </c>
      <c r="O22" s="40">
        <v>3</v>
      </c>
    </row>
    <row r="23" spans="1:15" ht="20" customHeight="1" x14ac:dyDescent="0.35">
      <c r="A23" s="17" t="s">
        <v>40</v>
      </c>
      <c r="B23" s="18">
        <v>262</v>
      </c>
      <c r="C23" s="56"/>
      <c r="D23" s="15" t="str">
        <f>IF(C23="","",VLOOKUP(B23,$N$18:$O$25,2))</f>
        <v/>
      </c>
      <c r="E23" s="30" t="str">
        <f t="shared" ref="E23:E32" si="0">IFERROR(VLOOKUP(C23,$K$18:$L$32,2,FALSE),"")</f>
        <v/>
      </c>
      <c r="F23" s="36" t="str">
        <f t="shared" ref="F23:F32" si="1">IFERROR(D23*E23,"")</f>
        <v/>
      </c>
      <c r="K23" s="2" t="s">
        <v>26</v>
      </c>
      <c r="L23" s="1">
        <v>2.7</v>
      </c>
      <c r="N23" s="29">
        <v>259</v>
      </c>
      <c r="O23" s="40">
        <v>3</v>
      </c>
    </row>
    <row r="24" spans="1:15" ht="20" customHeight="1" x14ac:dyDescent="0.35">
      <c r="A24" s="17" t="s">
        <v>40</v>
      </c>
      <c r="B24" s="18">
        <v>263</v>
      </c>
      <c r="C24" s="56"/>
      <c r="D24" s="15" t="str">
        <f>IF(C24="","",VLOOKUP(B24,N$18:$O$25,2))</f>
        <v/>
      </c>
      <c r="E24" s="30" t="str">
        <f t="shared" si="0"/>
        <v/>
      </c>
      <c r="F24" s="36" t="str">
        <f t="shared" si="1"/>
        <v/>
      </c>
      <c r="K24" s="2" t="s">
        <v>27</v>
      </c>
      <c r="L24" s="1">
        <v>2.2999999999999998</v>
      </c>
      <c r="N24" s="29">
        <v>262</v>
      </c>
      <c r="O24" s="40">
        <v>3</v>
      </c>
    </row>
    <row r="25" spans="1:15" ht="20" customHeight="1" x14ac:dyDescent="0.35">
      <c r="A25" s="17" t="s">
        <v>41</v>
      </c>
      <c r="B25" s="18">
        <v>252</v>
      </c>
      <c r="C25" s="56"/>
      <c r="D25" s="15" t="str">
        <f>IF(C25="","",VLOOKUP(B25,N$18:$O$25,2))</f>
        <v/>
      </c>
      <c r="E25" s="30" t="str">
        <f>IFERROR(VLOOKUP(C25,$K$18:$L$32,2,FALSE),"")</f>
        <v/>
      </c>
      <c r="F25" s="36" t="str">
        <f t="shared" si="1"/>
        <v/>
      </c>
      <c r="K25" s="2" t="s">
        <v>28</v>
      </c>
      <c r="L25" s="1">
        <v>2</v>
      </c>
      <c r="N25" s="29">
        <v>263</v>
      </c>
      <c r="O25" s="40">
        <v>3</v>
      </c>
    </row>
    <row r="26" spans="1:15" ht="20" customHeight="1" x14ac:dyDescent="0.35">
      <c r="A26" s="17" t="s">
        <v>41</v>
      </c>
      <c r="B26" s="18">
        <v>253</v>
      </c>
      <c r="C26" s="56"/>
      <c r="D26" s="15" t="str">
        <f>IF(C26="","",VLOOKUP(B26,N$18:$O$25,2))</f>
        <v/>
      </c>
      <c r="E26" s="30" t="str">
        <f>IFERROR(VLOOKUP(C26,$K$18:$L$32,2,FALSE),"")</f>
        <v/>
      </c>
      <c r="F26" s="36" t="str">
        <f t="shared" si="1"/>
        <v/>
      </c>
      <c r="K26" s="2" t="s">
        <v>29</v>
      </c>
      <c r="L26" s="1">
        <v>1.7</v>
      </c>
    </row>
    <row r="27" spans="1:15" ht="20" customHeight="1" x14ac:dyDescent="0.35">
      <c r="A27" s="17" t="s">
        <v>41</v>
      </c>
      <c r="B27" s="18">
        <v>254</v>
      </c>
      <c r="C27" s="56"/>
      <c r="D27" s="15" t="str">
        <f>IF(C27="","",VLOOKUP(B27,N$18:$O$25,2))</f>
        <v/>
      </c>
      <c r="E27" s="30" t="str">
        <f t="shared" si="0"/>
        <v/>
      </c>
      <c r="F27" s="36" t="str">
        <f t="shared" si="1"/>
        <v/>
      </c>
      <c r="K27" s="2" t="s">
        <v>30</v>
      </c>
      <c r="L27" s="1">
        <v>1.3</v>
      </c>
    </row>
    <row r="28" spans="1:15" ht="20" customHeight="1" thickBot="1" x14ac:dyDescent="0.4">
      <c r="A28" s="17" t="s">
        <v>42</v>
      </c>
      <c r="B28" s="18">
        <v>258</v>
      </c>
      <c r="C28" s="56"/>
      <c r="D28" s="15" t="str">
        <f>IF(C28="","",VLOOKUP(B28,N$18:$O$25,2))</f>
        <v/>
      </c>
      <c r="E28" s="30" t="str">
        <f t="shared" si="0"/>
        <v/>
      </c>
      <c r="F28" s="36" t="str">
        <f t="shared" si="1"/>
        <v/>
      </c>
      <c r="K28" s="2" t="s">
        <v>31</v>
      </c>
      <c r="L28" s="1">
        <v>1</v>
      </c>
    </row>
    <row r="29" spans="1:15" ht="20" customHeight="1" x14ac:dyDescent="0.35">
      <c r="A29" s="51" t="s">
        <v>42</v>
      </c>
      <c r="B29" s="52">
        <v>259</v>
      </c>
      <c r="C29" s="56"/>
      <c r="D29" s="15" t="str">
        <f>IF(C29="","",VLOOKUP(B29,N$18:$O$25,2))</f>
        <v/>
      </c>
      <c r="E29" s="30" t="str">
        <f t="shared" si="0"/>
        <v/>
      </c>
      <c r="F29" s="36" t="str">
        <f t="shared" si="1"/>
        <v/>
      </c>
      <c r="H29" s="33" t="s">
        <v>2</v>
      </c>
      <c r="I29" s="34" t="s">
        <v>4</v>
      </c>
      <c r="K29" s="2" t="s">
        <v>32</v>
      </c>
      <c r="L29" s="1">
        <v>0.7</v>
      </c>
    </row>
    <row r="30" spans="1:15" ht="20" customHeight="1" x14ac:dyDescent="0.35">
      <c r="A30" s="51" t="s">
        <v>43</v>
      </c>
      <c r="B30" s="52">
        <v>210</v>
      </c>
      <c r="C30" s="56"/>
      <c r="D30" s="15" t="str">
        <f>IF(C30="","",VLOOKUP(B30,N$18:$O$25,2))</f>
        <v/>
      </c>
      <c r="E30" s="30" t="str">
        <f t="shared" si="0"/>
        <v/>
      </c>
      <c r="F30" s="36" t="str">
        <f t="shared" si="1"/>
        <v/>
      </c>
      <c r="H30" s="31" t="s">
        <v>1</v>
      </c>
      <c r="I30" s="32">
        <f>SUM(F23:F32)</f>
        <v>0</v>
      </c>
      <c r="K30" s="2" t="s">
        <v>33</v>
      </c>
      <c r="L30" s="1">
        <v>0</v>
      </c>
    </row>
    <row r="31" spans="1:15" ht="20" customHeight="1" thickBot="1" x14ac:dyDescent="0.4">
      <c r="A31" s="45"/>
      <c r="B31" s="46"/>
      <c r="C31" s="56"/>
      <c r="D31" s="46"/>
      <c r="E31" s="30" t="str">
        <f t="shared" si="0"/>
        <v/>
      </c>
      <c r="F31" s="36" t="str">
        <f t="shared" si="1"/>
        <v/>
      </c>
      <c r="H31" s="31" t="s">
        <v>0</v>
      </c>
      <c r="I31" s="32">
        <f>SUM(D23:D32)</f>
        <v>0</v>
      </c>
      <c r="K31" s="2" t="s">
        <v>34</v>
      </c>
      <c r="L31" s="1">
        <v>0</v>
      </c>
    </row>
    <row r="32" spans="1:15" ht="20" customHeight="1" thickBot="1" x14ac:dyDescent="0.4">
      <c r="A32" s="47"/>
      <c r="B32" s="48"/>
      <c r="C32" s="57"/>
      <c r="D32" s="49"/>
      <c r="E32" s="37" t="str">
        <f t="shared" si="0"/>
        <v/>
      </c>
      <c r="F32" s="38" t="str">
        <f t="shared" si="1"/>
        <v/>
      </c>
      <c r="H32" s="41" t="s">
        <v>2</v>
      </c>
      <c r="I32" s="42" t="str">
        <f>IFERROR(I30/I31,"")</f>
        <v/>
      </c>
      <c r="K32" s="2" t="s">
        <v>35</v>
      </c>
      <c r="L32" s="1">
        <v>0</v>
      </c>
    </row>
    <row r="33" spans="1:13" ht="20" customHeight="1" x14ac:dyDescent="0.35"/>
    <row r="34" spans="1:13" ht="20" customHeight="1" x14ac:dyDescent="0.35"/>
    <row r="35" spans="1:13" ht="20" customHeight="1" x14ac:dyDescent="0.35">
      <c r="E35" s="26"/>
    </row>
    <row r="36" spans="1:13" ht="20" customHeight="1" x14ac:dyDescent="0.35">
      <c r="A36" s="28"/>
      <c r="L36" s="2"/>
      <c r="M36" s="1"/>
    </row>
    <row r="37" spans="1:13" ht="20" customHeight="1" x14ac:dyDescent="0.35">
      <c r="B37" s="10"/>
      <c r="L37" s="2"/>
      <c r="M37" s="1"/>
    </row>
    <row r="38" spans="1:13" ht="20" customHeight="1" x14ac:dyDescent="0.35">
      <c r="B38" s="10"/>
      <c r="L38" s="2"/>
      <c r="M38" s="1"/>
    </row>
    <row r="39" spans="1:13" ht="20" customHeight="1" x14ac:dyDescent="0.35">
      <c r="B39" s="10"/>
      <c r="L39" s="2"/>
      <c r="M39" s="1"/>
    </row>
    <row r="40" spans="1:13" ht="20" customHeight="1" x14ac:dyDescent="0.35">
      <c r="B40" s="10"/>
      <c r="L40" s="2"/>
      <c r="M40" s="1"/>
    </row>
    <row r="41" spans="1:13" ht="20" customHeight="1" x14ac:dyDescent="0.35">
      <c r="B41" s="11"/>
      <c r="H41" s="2"/>
      <c r="I41" s="1"/>
      <c r="L41" s="2"/>
      <c r="M41" s="1"/>
    </row>
    <row r="42" spans="1:13" ht="20" customHeight="1" x14ac:dyDescent="0.35">
      <c r="B42" s="3"/>
      <c r="C42" s="3"/>
      <c r="D42" s="3"/>
      <c r="E42" s="3"/>
      <c r="F42" s="3"/>
      <c r="H42" s="2"/>
      <c r="I42" s="1"/>
      <c r="L42" s="2"/>
      <c r="M42" s="1"/>
    </row>
    <row r="43" spans="1:13" ht="20" customHeight="1" x14ac:dyDescent="0.35">
      <c r="B43" s="12"/>
      <c r="C43" s="4"/>
      <c r="D43" s="5"/>
      <c r="E43" s="9"/>
      <c r="F43" s="9"/>
      <c r="H43" s="2"/>
      <c r="I43" s="1"/>
      <c r="L43" s="2"/>
      <c r="M43" s="1"/>
    </row>
    <row r="44" spans="1:13" ht="20" customHeight="1" x14ac:dyDescent="0.35">
      <c r="B44" s="13"/>
      <c r="C44" s="6"/>
      <c r="D44" s="7"/>
      <c r="E44" s="1"/>
      <c r="F44" s="1"/>
      <c r="H44" s="2"/>
      <c r="I44" s="1"/>
      <c r="L44" s="2"/>
      <c r="M44" s="1"/>
    </row>
    <row r="45" spans="1:13" ht="20" customHeight="1" x14ac:dyDescent="0.35">
      <c r="B45" s="13"/>
      <c r="C45" s="6"/>
      <c r="D45" s="7"/>
      <c r="E45" s="1"/>
      <c r="F45" s="1"/>
      <c r="H45" s="2"/>
      <c r="I45" s="1"/>
      <c r="L45" s="2"/>
      <c r="M45" s="1"/>
    </row>
    <row r="46" spans="1:13" ht="20" customHeight="1" x14ac:dyDescent="0.35">
      <c r="B46" s="13"/>
      <c r="C46" s="6"/>
      <c r="D46" s="7"/>
      <c r="E46" s="1"/>
      <c r="F46" s="1"/>
      <c r="H46" s="2"/>
      <c r="I46" s="1"/>
      <c r="L46" s="2"/>
      <c r="M46" s="1"/>
    </row>
    <row r="47" spans="1:13" ht="20" customHeight="1" x14ac:dyDescent="0.35">
      <c r="B47" s="13"/>
      <c r="C47" s="6"/>
      <c r="D47" s="7"/>
      <c r="E47" s="1"/>
      <c r="F47" s="1"/>
      <c r="H47" s="2"/>
      <c r="I47" s="1"/>
      <c r="L47" s="2"/>
      <c r="M47" s="1"/>
    </row>
    <row r="48" spans="1:13" ht="20" customHeight="1" x14ac:dyDescent="0.35">
      <c r="B48" s="13"/>
      <c r="C48" s="6"/>
      <c r="D48" s="7"/>
      <c r="E48" s="1"/>
      <c r="F48" s="1"/>
      <c r="H48" s="2"/>
      <c r="I48" s="1"/>
      <c r="L48" s="2"/>
      <c r="M48" s="1"/>
    </row>
    <row r="49" spans="2:13" ht="20" customHeight="1" x14ac:dyDescent="0.35">
      <c r="B49" s="12"/>
      <c r="C49" s="4"/>
      <c r="D49" s="5"/>
      <c r="E49" s="9"/>
      <c r="F49" s="9"/>
      <c r="H49" s="2"/>
      <c r="I49" s="1"/>
      <c r="L49" s="2"/>
      <c r="M49" s="1"/>
    </row>
    <row r="50" spans="2:13" ht="20" customHeight="1" x14ac:dyDescent="0.35">
      <c r="B50" s="13"/>
      <c r="C50" s="6"/>
      <c r="D50" s="7"/>
      <c r="E50" s="1"/>
      <c r="F50" s="1"/>
      <c r="H50" s="2"/>
      <c r="I50" s="1"/>
      <c r="L50" s="2"/>
      <c r="M50" s="1"/>
    </row>
    <row r="51" spans="2:13" ht="20" customHeight="1" x14ac:dyDescent="0.35">
      <c r="B51" s="13"/>
      <c r="C51" s="6"/>
      <c r="D51" s="7"/>
      <c r="E51" s="1"/>
      <c r="F51" s="1"/>
      <c r="H51" s="2"/>
      <c r="I51" s="1"/>
    </row>
    <row r="52" spans="2:13" ht="20" customHeight="1" x14ac:dyDescent="0.35">
      <c r="B52" s="14"/>
      <c r="C52" s="8"/>
      <c r="D52" s="9"/>
      <c r="E52" s="8"/>
      <c r="F52" s="9"/>
      <c r="H52" s="2"/>
      <c r="I52" s="1"/>
    </row>
    <row r="53" spans="2:13" ht="20" customHeight="1" x14ac:dyDescent="0.35">
      <c r="H53" s="2"/>
      <c r="I53" s="1"/>
    </row>
    <row r="54" spans="2:13" ht="20" customHeight="1" x14ac:dyDescent="0.35">
      <c r="C54" s="8"/>
      <c r="D54" s="9"/>
      <c r="H54" s="2"/>
      <c r="I54" s="1"/>
    </row>
    <row r="55" spans="2:13" ht="20" customHeight="1" x14ac:dyDescent="0.35">
      <c r="H55" s="2"/>
      <c r="I55" s="1"/>
    </row>
    <row r="56" spans="2:13" ht="20" customHeight="1" x14ac:dyDescent="0.35"/>
    <row r="57" spans="2:13" ht="20" customHeight="1" x14ac:dyDescent="0.35"/>
    <row r="58" spans="2:13" ht="20" customHeight="1" x14ac:dyDescent="0.35"/>
    <row r="59" spans="2:13" ht="20" customHeight="1" x14ac:dyDescent="0.35"/>
    <row r="60" spans="2:13" ht="20" customHeight="1" x14ac:dyDescent="0.35"/>
    <row r="61" spans="2:13" ht="20" customHeight="1" x14ac:dyDescent="0.35"/>
    <row r="62" spans="2:13" ht="20" customHeight="1" x14ac:dyDescent="0.35"/>
    <row r="63" spans="2:13" ht="20" customHeight="1" x14ac:dyDescent="0.35"/>
    <row r="64" spans="2:13" ht="20" customHeight="1" x14ac:dyDescent="0.35"/>
    <row r="65" ht="20" customHeight="1" x14ac:dyDescent="0.35"/>
    <row r="66" ht="20" customHeight="1" x14ac:dyDescent="0.35"/>
    <row r="67" ht="20" customHeight="1" x14ac:dyDescent="0.35"/>
    <row r="68" ht="20" customHeight="1" x14ac:dyDescent="0.35"/>
    <row r="69" ht="20" customHeight="1" x14ac:dyDescent="0.35"/>
    <row r="70" ht="20" customHeight="1" x14ac:dyDescent="0.35"/>
    <row r="71" ht="20" customHeight="1" x14ac:dyDescent="0.35"/>
    <row r="72" ht="20" customHeight="1" x14ac:dyDescent="0.35"/>
    <row r="73" ht="20" customHeight="1" x14ac:dyDescent="0.35"/>
    <row r="74" ht="20" customHeight="1" x14ac:dyDescent="0.35"/>
    <row r="75" ht="20" customHeight="1" x14ac:dyDescent="0.35"/>
    <row r="76" ht="20" customHeight="1" x14ac:dyDescent="0.35"/>
    <row r="77" ht="20" customHeight="1" x14ac:dyDescent="0.35"/>
    <row r="78" ht="20" customHeight="1" x14ac:dyDescent="0.35"/>
    <row r="79" ht="20" customHeight="1" x14ac:dyDescent="0.35"/>
    <row r="80" ht="20" customHeight="1" x14ac:dyDescent="0.35"/>
    <row r="81" ht="20" customHeight="1" x14ac:dyDescent="0.35"/>
    <row r="82" ht="20" customHeight="1" x14ac:dyDescent="0.35"/>
    <row r="83" ht="20" customHeight="1" x14ac:dyDescent="0.35"/>
    <row r="84" ht="20" customHeight="1" x14ac:dyDescent="0.35"/>
    <row r="85" ht="20" customHeight="1" x14ac:dyDescent="0.35"/>
    <row r="86" ht="20" customHeight="1" x14ac:dyDescent="0.35"/>
    <row r="87" ht="20" customHeight="1" x14ac:dyDescent="0.35"/>
    <row r="88" ht="20" customHeight="1" x14ac:dyDescent="0.35"/>
    <row r="89" ht="20" customHeight="1" x14ac:dyDescent="0.35"/>
    <row r="90" ht="20" customHeight="1" x14ac:dyDescent="0.35"/>
    <row r="91" ht="20" customHeight="1" x14ac:dyDescent="0.35"/>
    <row r="92" ht="20" customHeight="1" x14ac:dyDescent="0.35"/>
    <row r="93" ht="20" customHeight="1" x14ac:dyDescent="0.35"/>
    <row r="94" ht="20" customHeight="1" x14ac:dyDescent="0.35"/>
    <row r="95" ht="20" customHeight="1" x14ac:dyDescent="0.35"/>
    <row r="96" ht="20" customHeight="1" x14ac:dyDescent="0.35"/>
    <row r="97" ht="20" customHeight="1" x14ac:dyDescent="0.35"/>
    <row r="98" ht="20" customHeight="1" x14ac:dyDescent="0.35"/>
    <row r="99" ht="20" customHeight="1" x14ac:dyDescent="0.35"/>
    <row r="100" ht="20" customHeight="1" x14ac:dyDescent="0.35"/>
    <row r="101" ht="20" customHeight="1" x14ac:dyDescent="0.35"/>
    <row r="102" ht="20" customHeight="1" x14ac:dyDescent="0.35"/>
    <row r="103" ht="20" customHeight="1" x14ac:dyDescent="0.35"/>
    <row r="104" ht="20" customHeight="1" x14ac:dyDescent="0.35"/>
    <row r="105" ht="20" customHeight="1" x14ac:dyDescent="0.35"/>
    <row r="106" ht="20" customHeight="1" x14ac:dyDescent="0.35"/>
    <row r="107" ht="20" customHeight="1" x14ac:dyDescent="0.35"/>
    <row r="108" ht="20" customHeight="1" x14ac:dyDescent="0.35"/>
    <row r="109" ht="20" customHeight="1" x14ac:dyDescent="0.35"/>
    <row r="110" ht="20" customHeight="1" x14ac:dyDescent="0.35"/>
    <row r="111" ht="20" customHeight="1" x14ac:dyDescent="0.35"/>
    <row r="112" ht="20" customHeight="1" x14ac:dyDescent="0.35"/>
    <row r="113" ht="20" customHeight="1" x14ac:dyDescent="0.35"/>
    <row r="114" ht="20" customHeight="1" x14ac:dyDescent="0.35"/>
    <row r="115" ht="20" customHeight="1" x14ac:dyDescent="0.35"/>
    <row r="116" ht="20" customHeight="1" x14ac:dyDescent="0.35"/>
    <row r="117" ht="20" customHeight="1" x14ac:dyDescent="0.35"/>
    <row r="118" ht="20" customHeight="1" x14ac:dyDescent="0.35"/>
    <row r="119" ht="20" customHeight="1" x14ac:dyDescent="0.35"/>
    <row r="120" ht="20" customHeight="1" x14ac:dyDescent="0.35"/>
    <row r="121" ht="20" customHeight="1" x14ac:dyDescent="0.35"/>
    <row r="122" ht="20" customHeight="1" x14ac:dyDescent="0.35"/>
    <row r="123" ht="20" customHeight="1" x14ac:dyDescent="0.35"/>
    <row r="124" ht="20" customHeight="1" x14ac:dyDescent="0.35"/>
    <row r="125" ht="20" customHeight="1" x14ac:dyDescent="0.35"/>
    <row r="126" ht="20" customHeight="1" x14ac:dyDescent="0.35"/>
    <row r="127" ht="20" customHeight="1" x14ac:dyDescent="0.35"/>
    <row r="128" ht="20" customHeight="1" x14ac:dyDescent="0.35"/>
    <row r="129" ht="20" customHeight="1" x14ac:dyDescent="0.35"/>
    <row r="130" ht="20" customHeight="1" x14ac:dyDescent="0.35"/>
    <row r="131" ht="20" customHeight="1" x14ac:dyDescent="0.35"/>
    <row r="132" ht="20" customHeight="1" x14ac:dyDescent="0.35"/>
    <row r="133" ht="20" customHeight="1" x14ac:dyDescent="0.35"/>
    <row r="134" ht="20" customHeight="1" x14ac:dyDescent="0.35"/>
    <row r="135" ht="20" customHeight="1" x14ac:dyDescent="0.35"/>
    <row r="136" ht="20" customHeight="1" x14ac:dyDescent="0.35"/>
    <row r="137" ht="20" customHeight="1" x14ac:dyDescent="0.35"/>
    <row r="138" ht="20" customHeight="1" x14ac:dyDescent="0.35"/>
    <row r="139" ht="20" customHeight="1" x14ac:dyDescent="0.35"/>
    <row r="140" ht="20" customHeight="1" x14ac:dyDescent="0.35"/>
    <row r="141" ht="20" customHeight="1" x14ac:dyDescent="0.35"/>
    <row r="142" ht="20" customHeight="1" x14ac:dyDescent="0.35"/>
    <row r="143" ht="20" customHeight="1" x14ac:dyDescent="0.35"/>
    <row r="144" ht="20" customHeight="1" x14ac:dyDescent="0.35"/>
    <row r="145" ht="20" customHeight="1" x14ac:dyDescent="0.35"/>
    <row r="146" ht="20" customHeight="1" x14ac:dyDescent="0.35"/>
    <row r="147" ht="20" customHeight="1" x14ac:dyDescent="0.35"/>
    <row r="148" ht="20" customHeight="1" x14ac:dyDescent="0.35"/>
    <row r="149" ht="20" customHeight="1" x14ac:dyDescent="0.35"/>
    <row r="150" ht="20" customHeight="1" x14ac:dyDescent="0.35"/>
    <row r="151" ht="20" customHeight="1" x14ac:dyDescent="0.35"/>
    <row r="152" ht="20" customHeight="1" x14ac:dyDescent="0.35"/>
    <row r="153" ht="20" customHeight="1" x14ac:dyDescent="0.35"/>
    <row r="154" ht="20" customHeight="1" x14ac:dyDescent="0.35"/>
    <row r="155" ht="20" customHeight="1" x14ac:dyDescent="0.35"/>
    <row r="156" ht="20" customHeight="1" x14ac:dyDescent="0.35"/>
    <row r="157" ht="20" customHeight="1" x14ac:dyDescent="0.35"/>
    <row r="158" ht="20" customHeight="1" x14ac:dyDescent="0.35"/>
    <row r="159" ht="20" customHeight="1" x14ac:dyDescent="0.35"/>
    <row r="160" ht="20" customHeight="1" x14ac:dyDescent="0.35"/>
    <row r="161" ht="20" customHeight="1" x14ac:dyDescent="0.35"/>
    <row r="162" ht="20" customHeight="1" x14ac:dyDescent="0.35"/>
    <row r="163" ht="20" customHeight="1" x14ac:dyDescent="0.35"/>
    <row r="164" ht="20" customHeight="1" x14ac:dyDescent="0.35"/>
    <row r="165" ht="20" customHeight="1" x14ac:dyDescent="0.35"/>
    <row r="166" ht="20" customHeight="1" x14ac:dyDescent="0.35"/>
    <row r="167" ht="20" customHeight="1" x14ac:dyDescent="0.35"/>
    <row r="168" ht="20" customHeight="1" x14ac:dyDescent="0.35"/>
    <row r="169" ht="20" customHeight="1" x14ac:dyDescent="0.35"/>
    <row r="170" ht="20" customHeight="1" x14ac:dyDescent="0.35"/>
    <row r="171" ht="20" customHeight="1" x14ac:dyDescent="0.35"/>
    <row r="172" ht="20" customHeight="1" x14ac:dyDescent="0.35"/>
    <row r="173" ht="20" customHeight="1" x14ac:dyDescent="0.35"/>
    <row r="174" ht="20" customHeight="1" x14ac:dyDescent="0.35"/>
    <row r="175" ht="20" customHeight="1" x14ac:dyDescent="0.35"/>
    <row r="176" ht="20" customHeight="1" x14ac:dyDescent="0.35"/>
    <row r="177" ht="20" customHeight="1" x14ac:dyDescent="0.35"/>
    <row r="178" ht="20" customHeight="1" x14ac:dyDescent="0.35"/>
    <row r="179" ht="20" customHeight="1" x14ac:dyDescent="0.35"/>
    <row r="180" ht="20" customHeight="1" x14ac:dyDescent="0.35"/>
    <row r="181" ht="20" customHeight="1" x14ac:dyDescent="0.35"/>
    <row r="182" ht="20" customHeight="1" x14ac:dyDescent="0.35"/>
    <row r="183" ht="20" customHeight="1" x14ac:dyDescent="0.35"/>
    <row r="184" ht="20" customHeight="1" x14ac:dyDescent="0.35"/>
    <row r="185" ht="20" customHeight="1" x14ac:dyDescent="0.35"/>
    <row r="186" ht="20" customHeight="1" x14ac:dyDescent="0.35"/>
    <row r="187" ht="20" customHeight="1" x14ac:dyDescent="0.35"/>
    <row r="188" ht="20" customHeight="1" x14ac:dyDescent="0.35"/>
    <row r="189" ht="20" customHeight="1" x14ac:dyDescent="0.35"/>
    <row r="190" ht="20" customHeight="1" x14ac:dyDescent="0.35"/>
    <row r="191" ht="20" customHeight="1" x14ac:dyDescent="0.35"/>
    <row r="192" ht="20" customHeight="1" x14ac:dyDescent="0.35"/>
    <row r="193" ht="20" customHeight="1" x14ac:dyDescent="0.35"/>
    <row r="194" ht="20" customHeight="1" x14ac:dyDescent="0.35"/>
    <row r="195" ht="20" customHeight="1" x14ac:dyDescent="0.35"/>
    <row r="196" ht="20" customHeight="1" x14ac:dyDescent="0.35"/>
    <row r="197" ht="20" customHeight="1" x14ac:dyDescent="0.35"/>
    <row r="198" ht="20" customHeight="1" x14ac:dyDescent="0.35"/>
    <row r="199" ht="20" customHeight="1" x14ac:dyDescent="0.35"/>
    <row r="200" ht="20" customHeight="1" x14ac:dyDescent="0.35"/>
    <row r="201" ht="20" customHeight="1" x14ac:dyDescent="0.35"/>
    <row r="202" ht="20" customHeight="1" x14ac:dyDescent="0.35"/>
    <row r="203" ht="20" customHeight="1" x14ac:dyDescent="0.35"/>
    <row r="204" ht="20" customHeight="1" x14ac:dyDescent="0.35"/>
    <row r="205" ht="20" customHeight="1" x14ac:dyDescent="0.35"/>
    <row r="206" ht="20" customHeight="1" x14ac:dyDescent="0.35"/>
    <row r="207" ht="20" customHeight="1" x14ac:dyDescent="0.35"/>
    <row r="208" ht="20" customHeight="1" x14ac:dyDescent="0.35"/>
    <row r="209" ht="20" customHeight="1" x14ac:dyDescent="0.35"/>
    <row r="210" ht="20" customHeight="1" x14ac:dyDescent="0.35"/>
    <row r="211" ht="20" customHeight="1" x14ac:dyDescent="0.35"/>
    <row r="212" ht="20" customHeight="1" x14ac:dyDescent="0.35"/>
    <row r="213" ht="20" customHeight="1" x14ac:dyDescent="0.35"/>
    <row r="214" ht="20" customHeight="1" x14ac:dyDescent="0.35"/>
    <row r="215" ht="20" customHeight="1" x14ac:dyDescent="0.35"/>
    <row r="216" ht="20" customHeight="1" x14ac:dyDescent="0.35"/>
    <row r="217" ht="20" customHeight="1" x14ac:dyDescent="0.35"/>
    <row r="218" ht="20" customHeight="1" x14ac:dyDescent="0.35"/>
    <row r="219" ht="20" customHeight="1" x14ac:dyDescent="0.35"/>
    <row r="220" ht="20" customHeight="1" x14ac:dyDescent="0.35"/>
    <row r="221" ht="20" customHeight="1" x14ac:dyDescent="0.35"/>
    <row r="222" ht="20" customHeight="1" x14ac:dyDescent="0.35"/>
    <row r="223" ht="20" customHeight="1" x14ac:dyDescent="0.35"/>
    <row r="224" ht="20" customHeight="1" x14ac:dyDescent="0.35"/>
    <row r="225" ht="20" customHeight="1" x14ac:dyDescent="0.35"/>
    <row r="226" ht="20" customHeight="1" x14ac:dyDescent="0.35"/>
    <row r="227" ht="20" customHeight="1" x14ac:dyDescent="0.35"/>
  </sheetData>
  <sheetProtection algorithmName="SHA-512" hashValue="j+4gN4JMJ+bymasbvsOcZD1O5Jh8sT6O1Am+qun/XEk2bqPpeYgAJ1UfXXyH6ZVUi9SR+rRN5Su/KoX+FZ9ClA==" saltValue="MTkxKD2OHilGy7mnBcndRw==" spinCount="100000" sheet="1" objects="1" scenarios="1"/>
  <mergeCells count="7">
    <mergeCell ref="A4:I4"/>
    <mergeCell ref="A7:I7"/>
    <mergeCell ref="A17:I17"/>
    <mergeCell ref="B12:C12"/>
    <mergeCell ref="E12:F12"/>
    <mergeCell ref="B13:C13"/>
    <mergeCell ref="A14:B14"/>
  </mergeCells>
  <printOptions horizontalCentered="1"/>
  <pageMargins left="0.70000000000000007" right="0.70000000000000007" top="0.75000000000000011" bottom="0.75000000000000011" header="0.30000000000000004" footer="0.3000000000000000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2054A81445474B9D2823091E924DF0" ma:contentTypeVersion="10" ma:contentTypeDescription="Create a new document." ma:contentTypeScope="" ma:versionID="8ec522dccf745e93f491b8afb7a92901">
  <xsd:schema xmlns:xsd="http://www.w3.org/2001/XMLSchema" xmlns:xs="http://www.w3.org/2001/XMLSchema" xmlns:p="http://schemas.microsoft.com/office/2006/metadata/properties" xmlns:ns3="df4c3eb2-1a3f-4fee-b9d7-fa53b1250b34" xmlns:ns4="37c20cca-6230-412b-85ec-d8950b6ef2a5" targetNamespace="http://schemas.microsoft.com/office/2006/metadata/properties" ma:root="true" ma:fieldsID="9d0520d990e5d4943c078291d332e5e0" ns3:_="" ns4:_="">
    <xsd:import namespace="df4c3eb2-1a3f-4fee-b9d7-fa53b1250b34"/>
    <xsd:import namespace="37c20cca-6230-412b-85ec-d8950b6ef2a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c3eb2-1a3f-4fee-b9d7-fa53b1250b3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c20cca-6230-412b-85ec-d8950b6ef2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5E88FB-BA96-4E28-B40A-4FC3FED700AB}">
  <ds:schemaRefs>
    <ds:schemaRef ds:uri="37c20cca-6230-412b-85ec-d8950b6ef2a5"/>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elements/1.1/"/>
    <ds:schemaRef ds:uri="http://schemas.microsoft.com/office/infopath/2007/PartnerControls"/>
    <ds:schemaRef ds:uri="df4c3eb2-1a3f-4fee-b9d7-fa53b1250b34"/>
    <ds:schemaRef ds:uri="http://purl.org/dc/dcmitype/"/>
    <ds:schemaRef ds:uri="http://purl.org/dc/terms/"/>
  </ds:schemaRefs>
</ds:datastoreItem>
</file>

<file path=customXml/itemProps2.xml><?xml version="1.0" encoding="utf-8"?>
<ds:datastoreItem xmlns:ds="http://schemas.openxmlformats.org/officeDocument/2006/customXml" ds:itemID="{CECE2581-4478-4032-901A-115F6717F3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4c3eb2-1a3f-4fee-b9d7-fa53b1250b34"/>
    <ds:schemaRef ds:uri="37c20cca-6230-412b-85ec-d8950b6ef2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B653AF-CA21-43F8-A7C0-5979E3ACE8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MAJOR</vt:lpstr>
      <vt:lpstr>HONOURS</vt:lpstr>
      <vt:lpstr>KCEP</vt:lpstr>
      <vt:lpstr>HONOURS in KCEP</vt:lpstr>
      <vt:lpstr>ATHLETIC THERAPY</vt:lpstr>
      <vt:lpstr>HONOURS in AT</vt:lpstr>
      <vt:lpstr>'ATHLETIC THERAPY'!Print_Area</vt:lpstr>
      <vt:lpstr>HONOURS!Print_Area</vt:lpstr>
      <vt:lpstr>'HONOURS in AT'!Print_Area</vt:lpstr>
      <vt:lpstr>'HONOURS in KCEP'!Print_Area</vt:lpstr>
      <vt:lpstr>KCEP!Print_Area</vt:lpstr>
      <vt:lpstr>MAJOR!Print_Area</vt:lpstr>
      <vt:lpstr>KCEP!range</vt:lpstr>
      <vt:lpstr>range</vt:lpstr>
    </vt:vector>
  </TitlesOfParts>
  <Manager/>
  <Company>Department of Health, Kinesiology, &amp; Applied Physiology, Concordia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 Kinesiology, &amp; Applied Physiology GPA Calculator</dc:title>
  <dc:subject>HKAP Internal Transfers (Concentration Changes) for 2023-2024</dc:subject>
  <dc:creator>Robert Panenic</dc:creator>
  <cp:keywords/>
  <dc:description/>
  <cp:lastModifiedBy>Helene Pinet</cp:lastModifiedBy>
  <cp:lastPrinted>2016-05-16T19:02:15Z</cp:lastPrinted>
  <dcterms:created xsi:type="dcterms:W3CDTF">2012-06-14T02:17:52Z</dcterms:created>
  <dcterms:modified xsi:type="dcterms:W3CDTF">2025-03-04T19:56:37Z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0x010100732054A81445474B9D2823091E924DF0</vt:lpwstr>
  </property>
</Properties>
</file>